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0" yWindow="570" windowWidth="23250" windowHeight="11955"/>
  </bookViews>
  <sheets>
    <sheet name="Документ (2)" sheetId="3" r:id="rId1"/>
    <sheet name="Документ" sheetId="2" r:id="rId2"/>
  </sheets>
  <definedNames>
    <definedName name="_xlnm.Print_Titles" localSheetId="1">Документ!#REF!</definedName>
    <definedName name="_xlnm.Print_Titles" localSheetId="0">'Документ (2)'!$9:$9</definedName>
  </definedNames>
  <calcPr calcId="124519"/>
</workbook>
</file>

<file path=xl/calcChain.xml><?xml version="1.0" encoding="utf-8"?>
<calcChain xmlns="http://schemas.openxmlformats.org/spreadsheetml/2006/main">
  <c r="N36" i="3"/>
  <c r="N36" i="2"/>
  <c r="T42"/>
  <c r="T10" s="1"/>
  <c r="S42"/>
  <c r="R42"/>
  <c r="Q42"/>
  <c r="P42"/>
  <c r="P10" s="1"/>
  <c r="O42"/>
  <c r="N42"/>
  <c r="N10" s="1"/>
  <c r="V39"/>
  <c r="V42" s="1"/>
  <c r="V10" s="1"/>
  <c r="U39"/>
  <c r="U42" s="1"/>
  <c r="U10" s="1"/>
  <c r="S10"/>
  <c r="R10"/>
  <c r="Q10"/>
  <c r="O10"/>
  <c r="V39" i="3"/>
  <c r="U39"/>
  <c r="O10"/>
  <c r="P10"/>
  <c r="Q10"/>
  <c r="R10"/>
  <c r="S10"/>
  <c r="T10"/>
  <c r="O42"/>
  <c r="P42"/>
  <c r="Q42"/>
  <c r="R42"/>
  <c r="S42"/>
  <c r="T42"/>
  <c r="U42"/>
  <c r="U10" s="1"/>
  <c r="V42"/>
  <c r="V10" s="1"/>
  <c r="N42"/>
  <c r="N10" l="1"/>
</calcChain>
</file>

<file path=xl/sharedStrings.xml><?xml version="1.0" encoding="utf-8"?>
<sst xmlns="http://schemas.openxmlformats.org/spreadsheetml/2006/main" count="418" uniqueCount="77">
  <si>
    <t>Документ, учреждение</t>
  </si>
  <si>
    <t>Вед.</t>
  </si>
  <si>
    <t>Разд.</t>
  </si>
  <si>
    <t>Подр.</t>
  </si>
  <si>
    <t>Ц.ст.</t>
  </si>
  <si>
    <t>Расх.</t>
  </si>
  <si>
    <t/>
  </si>
  <si>
    <t>Сумма на 2024 год</t>
  </si>
  <si>
    <t>Сумма на 2025 год</t>
  </si>
  <si>
    <t>000</t>
  </si>
  <si>
    <t>00</t>
  </si>
  <si>
    <t>0000000000</t>
  </si>
  <si>
    <t xml:space="preserve">    Фонд оплаты труда государственных (муниципальных) органов</t>
  </si>
  <si>
    <t>01</t>
  </si>
  <si>
    <t>02</t>
  </si>
  <si>
    <t>6510041150</t>
  </si>
  <si>
    <t>121</t>
  </si>
  <si>
    <t>РК-211</t>
  </si>
  <si>
    <t xml:space="preserve">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</si>
  <si>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</si>
  <si>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РК-213</t>
  </si>
  <si>
    <t>04</t>
  </si>
  <si>
    <t>6520041110</t>
  </si>
  <si>
    <t xml:space="preserve">    Прочая закупка товаров, работ и услуг</t>
  </si>
  <si>
    <t>6520041120</t>
  </si>
  <si>
    <t>244</t>
  </si>
  <si>
    <t>РК-221</t>
  </si>
  <si>
    <t>РК-225</t>
  </si>
  <si>
    <t>РК-226</t>
  </si>
  <si>
    <t>РК-346</t>
  </si>
  <si>
    <t xml:space="preserve">    Закупка энергетических ресурсов</t>
  </si>
  <si>
    <t>247</t>
  </si>
  <si>
    <t>РК-223</t>
  </si>
  <si>
    <t>6520044205</t>
  </si>
  <si>
    <t>8910044101</t>
  </si>
  <si>
    <t>8910044106</t>
  </si>
  <si>
    <t>8910077150</t>
  </si>
  <si>
    <t>РК23-77150-251</t>
  </si>
  <si>
    <t xml:space="preserve">    Иные межбюджетные трансферты</t>
  </si>
  <si>
    <t>06</t>
  </si>
  <si>
    <t>8910044501</t>
  </si>
  <si>
    <t>540</t>
  </si>
  <si>
    <t>РК-251</t>
  </si>
  <si>
    <t xml:space="preserve">    Резервные средства</t>
  </si>
  <si>
    <t>11</t>
  </si>
  <si>
    <t>8910041180</t>
  </si>
  <si>
    <t>870</t>
  </si>
  <si>
    <t>РК-290</t>
  </si>
  <si>
    <t>03</t>
  </si>
  <si>
    <t>8910051180</t>
  </si>
  <si>
    <t>23-51180-00000-00000</t>
  </si>
  <si>
    <t>10</t>
  </si>
  <si>
    <t>09</t>
  </si>
  <si>
    <t>8910044102</t>
  </si>
  <si>
    <t>05</t>
  </si>
  <si>
    <t>8910043010</t>
  </si>
  <si>
    <t xml:space="preserve">    Иные пенсии, социальные доплаты к пенсиям</t>
  </si>
  <si>
    <t>8910003010</t>
  </si>
  <si>
    <t>312</t>
  </si>
  <si>
    <t>РК-264</t>
  </si>
  <si>
    <t xml:space="preserve">    Обслуживание муниципального долга</t>
  </si>
  <si>
    <t>13</t>
  </si>
  <si>
    <t>8910041240</t>
  </si>
  <si>
    <t>730</t>
  </si>
  <si>
    <t>РК-231</t>
  </si>
  <si>
    <t xml:space="preserve">Всего расходов:   </t>
  </si>
  <si>
    <t>Приложение 1 к Постановлению</t>
  </si>
  <si>
    <t>Приложение 2 к Постановлению</t>
  </si>
  <si>
    <t>Сумма на 2026 год</t>
  </si>
  <si>
    <t>Администрация Мордовско-Вечкенинского сельского поселения Ковылкинского муниципального района Республики Мордовия</t>
  </si>
  <si>
    <t>РК-224</t>
  </si>
  <si>
    <t xml:space="preserve">Сводная бюджетная роспись Мордовско-Вечкенинского сельского поселения на 2024 финансовый год и плановый период 2025 и 2026 годов </t>
  </si>
  <si>
    <t>Лимиты бюджетных обязательств Мордовско-Вечкенинского сельского поселения на 2024 финансовый год и плановый период 2025 и 2026 годов.</t>
  </si>
  <si>
    <t>Другие общегосударственные вопросы</t>
  </si>
  <si>
    <t>от 28.02.2024г №8</t>
  </si>
  <si>
    <t>от 28.02.2024г № 8</t>
  </si>
  <si>
    <t>РК-310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</si>
</sst>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4" fontId="3" fillId="0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2" fillId="0" borderId="2">
      <alignment horizontal="right" vertical="top" shrinkToFit="1"/>
    </xf>
    <xf numFmtId="0" fontId="2" fillId="0" borderId="1">
      <alignment vertical="top"/>
    </xf>
  </cellStyleXfs>
  <cellXfs count="19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2" xfId="4" applyNumberFormat="1" applyProtection="1">
      <alignment horizontal="center" vertical="center" wrapText="1"/>
    </xf>
    <xf numFmtId="0" fontId="3" fillId="0" borderId="2" xfId="5" applyNumberFormat="1" applyProtection="1">
      <alignment vertical="top" wrapText="1"/>
    </xf>
    <xf numFmtId="1" fontId="2" fillId="0" borderId="2" xfId="6" applyNumberFormat="1" applyProtection="1">
      <alignment horizontal="center" vertical="top" shrinkToFit="1"/>
    </xf>
    <xf numFmtId="4" fontId="3" fillId="2" borderId="2" xfId="7" applyNumberFormat="1" applyProtection="1">
      <alignment horizontal="right" vertical="top" shrinkToFit="1"/>
    </xf>
    <xf numFmtId="4" fontId="3" fillId="0" borderId="2" xfId="9" applyNumberFormat="1" applyProtection="1">
      <alignment horizontal="right" vertical="top" shrinkToFit="1"/>
    </xf>
    <xf numFmtId="4" fontId="3" fillId="2" borderId="3" xfId="11" applyNumberFormat="1" applyProtection="1">
      <alignment horizontal="right" vertical="top" shrinkToFit="1"/>
    </xf>
    <xf numFmtId="0" fontId="3" fillId="0" borderId="3" xfId="10" applyNumberFormat="1" applyProtection="1">
      <alignment horizontal="right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3" fillId="0" borderId="3" xfId="10" applyNumberFormat="1" applyProtection="1">
      <alignment horizontal="right"/>
    </xf>
    <xf numFmtId="0" fontId="1" fillId="0" borderId="1" xfId="1" applyNumberFormat="1" applyAlignment="1" applyProtection="1">
      <alignment horizontal="center" wrapText="1"/>
    </xf>
    <xf numFmtId="0" fontId="1" fillId="0" borderId="1" xfId="1" applyNumberFormat="1" applyProtection="1">
      <alignment horizontal="center"/>
    </xf>
    <xf numFmtId="0" fontId="3" fillId="0" borderId="3" xfId="10" applyNumberFormat="1" applyProtection="1">
      <alignment horizontal="right"/>
    </xf>
    <xf numFmtId="0" fontId="3" fillId="0" borderId="3" xfId="10">
      <alignment horizontal="right"/>
    </xf>
    <xf numFmtId="0" fontId="2" fillId="0" borderId="1" xfId="13" applyNumberFormat="1" applyProtection="1">
      <alignment horizontal="left" wrapText="1"/>
    </xf>
    <xf numFmtId="0" fontId="2" fillId="0" borderId="1" xfId="13">
      <alignment horizontal="left" wrapText="1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4"/>
    <cellStyle name="xl23" xfId="2"/>
    <cellStyle name="xl24" xfId="20"/>
    <cellStyle name="xl25" xfId="10"/>
    <cellStyle name="xl26" xfId="11"/>
    <cellStyle name="xl27" xfId="12"/>
    <cellStyle name="xl28" xfId="1"/>
    <cellStyle name="xl29" xfId="3"/>
    <cellStyle name="xl30" xfId="13"/>
    <cellStyle name="xl31" xfId="5"/>
    <cellStyle name="xl32" xfId="21"/>
    <cellStyle name="xl33" xfId="6"/>
    <cellStyle name="xl34" xfId="22"/>
    <cellStyle name="xl35" xfId="7"/>
    <cellStyle name="xl36" xfId="9"/>
    <cellStyle name="xl37" xfId="23"/>
    <cellStyle name="xl38" xfId="8"/>
    <cellStyle name="xl39" xfId="24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showGridLines="0" tabSelected="1" zoomScaleSheetLayoutView="100" workbookViewId="0">
      <pane ySplit="9" topLeftCell="A25" activePane="bottomLeft" state="frozen"/>
      <selection pane="bottomLeft" activeCell="Y28" sqref="Y28"/>
    </sheetView>
  </sheetViews>
  <sheetFormatPr defaultColWidth="9.140625" defaultRowHeight="15" outlineLevelRow="1"/>
  <cols>
    <col min="1" max="1" width="40" style="1" customWidth="1"/>
    <col min="2" max="2" width="7.7109375" style="1" customWidth="1"/>
    <col min="3" max="3" width="5.5703125" style="1" customWidth="1"/>
    <col min="4" max="4" width="5.7109375" style="1" customWidth="1"/>
    <col min="5" max="5" width="10.7109375" style="1" customWidth="1"/>
    <col min="6" max="6" width="7.5703125" style="1" customWidth="1"/>
    <col min="7" max="7" width="9.140625" style="1" hidden="1" customWidth="1"/>
    <col min="8" max="8" width="8.85546875" style="1" customWidth="1"/>
    <col min="9" max="9" width="0.28515625" style="1" hidden="1" customWidth="1"/>
    <col min="10" max="13" width="9.140625" style="1" hidden="1" customWidth="1"/>
    <col min="14" max="14" width="11.5703125" style="1" customWidth="1"/>
    <col min="15" max="15" width="0.140625" style="1" hidden="1" customWidth="1"/>
    <col min="16" max="20" width="9.140625" style="1" hidden="1" customWidth="1"/>
    <col min="21" max="22" width="11.7109375" style="1" customWidth="1"/>
    <col min="23" max="23" width="9.140625" style="1" customWidth="1"/>
    <col min="24" max="16384" width="9.140625" style="1"/>
  </cols>
  <sheetData>
    <row r="1" spans="1:2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 t="s">
        <v>66</v>
      </c>
      <c r="V1" s="10"/>
      <c r="W1" s="10"/>
    </row>
    <row r="2" spans="1:2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75</v>
      </c>
      <c r="V2" s="10"/>
      <c r="W2" s="10"/>
    </row>
    <row r="3" spans="1:23" ht="9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hidden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hidden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ht="6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33.75" customHeight="1">
      <c r="A7" s="13" t="s">
        <v>71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2"/>
    </row>
    <row r="8" spans="1:23" ht="15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2"/>
    </row>
    <row r="9" spans="1:23" ht="41.25" customHeight="1">
      <c r="A9" s="3" t="s">
        <v>0</v>
      </c>
      <c r="B9" s="3" t="s">
        <v>1</v>
      </c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6</v>
      </c>
      <c r="I9" s="3" t="s">
        <v>6</v>
      </c>
      <c r="J9" s="3" t="s">
        <v>6</v>
      </c>
      <c r="K9" s="3" t="s">
        <v>6</v>
      </c>
      <c r="L9" s="3" t="s">
        <v>6</v>
      </c>
      <c r="M9" s="3" t="s">
        <v>6</v>
      </c>
      <c r="N9" s="3" t="s">
        <v>7</v>
      </c>
      <c r="O9" s="3" t="s">
        <v>6</v>
      </c>
      <c r="P9" s="3" t="s">
        <v>6</v>
      </c>
      <c r="Q9" s="3" t="s">
        <v>6</v>
      </c>
      <c r="R9" s="3" t="s">
        <v>6</v>
      </c>
      <c r="S9" s="3" t="s">
        <v>6</v>
      </c>
      <c r="T9" s="3" t="s">
        <v>6</v>
      </c>
      <c r="U9" s="3" t="s">
        <v>8</v>
      </c>
      <c r="V9" s="3" t="s">
        <v>68</v>
      </c>
      <c r="W9" s="2"/>
    </row>
    <row r="10" spans="1:23" ht="51">
      <c r="A10" s="4" t="s">
        <v>69</v>
      </c>
      <c r="B10" s="5" t="s">
        <v>9</v>
      </c>
      <c r="C10" s="5" t="s">
        <v>10</v>
      </c>
      <c r="D10" s="5" t="s">
        <v>10</v>
      </c>
      <c r="E10" s="5" t="s">
        <v>11</v>
      </c>
      <c r="F10" s="5" t="s">
        <v>9</v>
      </c>
      <c r="G10" s="5" t="s">
        <v>9</v>
      </c>
      <c r="H10" s="5"/>
      <c r="I10" s="5"/>
      <c r="J10" s="5"/>
      <c r="K10" s="5"/>
      <c r="L10" s="5"/>
      <c r="M10" s="5"/>
      <c r="N10" s="6">
        <f>N42</f>
        <v>3312615.05</v>
      </c>
      <c r="O10" s="6">
        <f t="shared" ref="O10:V10" si="0">O42</f>
        <v>2667341.86</v>
      </c>
      <c r="P10" s="6">
        <f t="shared" si="0"/>
        <v>0</v>
      </c>
      <c r="Q10" s="6">
        <f t="shared" si="0"/>
        <v>2667341.86</v>
      </c>
      <c r="R10" s="6">
        <f t="shared" si="0"/>
        <v>0</v>
      </c>
      <c r="S10" s="6">
        <f t="shared" si="0"/>
        <v>2667341.86</v>
      </c>
      <c r="T10" s="6">
        <f t="shared" si="0"/>
        <v>0</v>
      </c>
      <c r="U10" s="6">
        <f t="shared" si="0"/>
        <v>1888564</v>
      </c>
      <c r="V10" s="6">
        <f t="shared" si="0"/>
        <v>2011464</v>
      </c>
      <c r="W10" s="2"/>
    </row>
    <row r="11" spans="1:23" ht="25.5" outlineLevel="1">
      <c r="A11" s="4" t="s">
        <v>12</v>
      </c>
      <c r="B11" s="5">
        <v>921</v>
      </c>
      <c r="C11" s="5" t="s">
        <v>13</v>
      </c>
      <c r="D11" s="5" t="s">
        <v>14</v>
      </c>
      <c r="E11" s="5" t="s">
        <v>15</v>
      </c>
      <c r="F11" s="5" t="s">
        <v>16</v>
      </c>
      <c r="G11" s="5"/>
      <c r="H11" s="5" t="s">
        <v>17</v>
      </c>
      <c r="I11" s="5"/>
      <c r="J11" s="5"/>
      <c r="K11" s="5"/>
      <c r="L11" s="5"/>
      <c r="M11" s="5"/>
      <c r="N11" s="7">
        <v>352074</v>
      </c>
      <c r="O11" s="7">
        <v>286866</v>
      </c>
      <c r="P11" s="7">
        <v>0</v>
      </c>
      <c r="Q11" s="7">
        <v>286866</v>
      </c>
      <c r="R11" s="7">
        <v>0</v>
      </c>
      <c r="S11" s="7">
        <v>286866</v>
      </c>
      <c r="T11" s="7">
        <v>0</v>
      </c>
      <c r="U11" s="7">
        <v>306066</v>
      </c>
      <c r="V11" s="7">
        <v>313671</v>
      </c>
      <c r="W11" s="2"/>
    </row>
    <row r="12" spans="1:23" ht="63.75" outlineLevel="1">
      <c r="A12" s="4" t="s">
        <v>18</v>
      </c>
      <c r="B12" s="5">
        <v>921</v>
      </c>
      <c r="C12" s="5" t="s">
        <v>13</v>
      </c>
      <c r="D12" s="5" t="s">
        <v>14</v>
      </c>
      <c r="E12" s="5" t="s">
        <v>15</v>
      </c>
      <c r="F12" s="5" t="s">
        <v>19</v>
      </c>
      <c r="G12" s="5"/>
      <c r="H12" s="5" t="s">
        <v>20</v>
      </c>
      <c r="I12" s="5"/>
      <c r="J12" s="5"/>
      <c r="K12" s="5"/>
      <c r="L12" s="5"/>
      <c r="M12" s="5"/>
      <c r="N12" s="7">
        <v>106326</v>
      </c>
      <c r="O12" s="7">
        <v>86634</v>
      </c>
      <c r="P12" s="7">
        <v>0</v>
      </c>
      <c r="Q12" s="7">
        <v>86634</v>
      </c>
      <c r="R12" s="7">
        <v>0</v>
      </c>
      <c r="S12" s="7">
        <v>86634</v>
      </c>
      <c r="T12" s="7">
        <v>0</v>
      </c>
      <c r="U12" s="7">
        <v>71534</v>
      </c>
      <c r="V12" s="7">
        <v>94729</v>
      </c>
      <c r="W12" s="2"/>
    </row>
    <row r="13" spans="1:23" ht="25.5" outlineLevel="1">
      <c r="A13" s="4" t="s">
        <v>12</v>
      </c>
      <c r="B13" s="5">
        <v>921</v>
      </c>
      <c r="C13" s="5" t="s">
        <v>13</v>
      </c>
      <c r="D13" s="5" t="s">
        <v>21</v>
      </c>
      <c r="E13" s="5" t="s">
        <v>22</v>
      </c>
      <c r="F13" s="5" t="s">
        <v>16</v>
      </c>
      <c r="G13" s="5"/>
      <c r="H13" s="5" t="s">
        <v>17</v>
      </c>
      <c r="I13" s="5"/>
      <c r="J13" s="5"/>
      <c r="K13" s="5"/>
      <c r="L13" s="5"/>
      <c r="M13" s="5"/>
      <c r="N13" s="7">
        <v>651536</v>
      </c>
      <c r="O13" s="7">
        <v>581183</v>
      </c>
      <c r="P13" s="7">
        <v>0</v>
      </c>
      <c r="Q13" s="7">
        <v>581183</v>
      </c>
      <c r="R13" s="7">
        <v>0</v>
      </c>
      <c r="S13" s="7">
        <v>581183</v>
      </c>
      <c r="T13" s="7">
        <v>0</v>
      </c>
      <c r="U13" s="7">
        <v>532642</v>
      </c>
      <c r="V13" s="7">
        <v>539632</v>
      </c>
      <c r="W13" s="2"/>
    </row>
    <row r="14" spans="1:23" ht="63.75" outlineLevel="1">
      <c r="A14" s="4" t="s">
        <v>18</v>
      </c>
      <c r="B14" s="5">
        <v>921</v>
      </c>
      <c r="C14" s="5" t="s">
        <v>13</v>
      </c>
      <c r="D14" s="5" t="s">
        <v>21</v>
      </c>
      <c r="E14" s="5" t="s">
        <v>22</v>
      </c>
      <c r="F14" s="5" t="s">
        <v>19</v>
      </c>
      <c r="G14" s="5"/>
      <c r="H14" s="5" t="s">
        <v>20</v>
      </c>
      <c r="I14" s="5"/>
      <c r="J14" s="5"/>
      <c r="K14" s="5"/>
      <c r="L14" s="5"/>
      <c r="M14" s="5"/>
      <c r="N14" s="7">
        <v>196764</v>
      </c>
      <c r="O14" s="7">
        <v>175517</v>
      </c>
      <c r="P14" s="7">
        <v>0</v>
      </c>
      <c r="Q14" s="7">
        <v>175517</v>
      </c>
      <c r="R14" s="7">
        <v>0</v>
      </c>
      <c r="S14" s="7">
        <v>175517</v>
      </c>
      <c r="T14" s="7">
        <v>0</v>
      </c>
      <c r="U14" s="7">
        <v>160858</v>
      </c>
      <c r="V14" s="7">
        <v>162968</v>
      </c>
      <c r="W14" s="2"/>
    </row>
    <row r="15" spans="1:23" ht="25.5" outlineLevel="1">
      <c r="A15" s="4" t="s">
        <v>23</v>
      </c>
      <c r="B15" s="5">
        <v>921</v>
      </c>
      <c r="C15" s="5" t="s">
        <v>13</v>
      </c>
      <c r="D15" s="5" t="s">
        <v>21</v>
      </c>
      <c r="E15" s="5" t="s">
        <v>24</v>
      </c>
      <c r="F15" s="5" t="s">
        <v>25</v>
      </c>
      <c r="G15" s="5"/>
      <c r="H15" s="5" t="s">
        <v>26</v>
      </c>
      <c r="I15" s="5"/>
      <c r="J15" s="5"/>
      <c r="K15" s="5"/>
      <c r="L15" s="5"/>
      <c r="M15" s="5"/>
      <c r="N15" s="7">
        <v>58000</v>
      </c>
      <c r="O15" s="7">
        <v>51128</v>
      </c>
      <c r="P15" s="7">
        <v>0</v>
      </c>
      <c r="Q15" s="7">
        <v>51128</v>
      </c>
      <c r="R15" s="7">
        <v>0</v>
      </c>
      <c r="S15" s="7">
        <v>51128</v>
      </c>
      <c r="T15" s="7">
        <v>0</v>
      </c>
      <c r="U15" s="7">
        <v>51400</v>
      </c>
      <c r="V15" s="7">
        <v>38100</v>
      </c>
      <c r="W15" s="2"/>
    </row>
    <row r="16" spans="1:23" ht="25.5" outlineLevel="1">
      <c r="A16" s="4" t="s">
        <v>23</v>
      </c>
      <c r="B16" s="5">
        <v>921</v>
      </c>
      <c r="C16" s="5" t="s">
        <v>13</v>
      </c>
      <c r="D16" s="5" t="s">
        <v>21</v>
      </c>
      <c r="E16" s="5" t="s">
        <v>24</v>
      </c>
      <c r="F16" s="5" t="s">
        <v>25</v>
      </c>
      <c r="G16" s="5"/>
      <c r="H16" s="5" t="s">
        <v>27</v>
      </c>
      <c r="I16" s="5"/>
      <c r="J16" s="5"/>
      <c r="K16" s="5"/>
      <c r="L16" s="5"/>
      <c r="M16" s="5"/>
      <c r="N16" s="7">
        <v>3000</v>
      </c>
      <c r="O16" s="7">
        <v>10000</v>
      </c>
      <c r="P16" s="7">
        <v>0</v>
      </c>
      <c r="Q16" s="7">
        <v>10000</v>
      </c>
      <c r="R16" s="7">
        <v>0</v>
      </c>
      <c r="S16" s="7">
        <v>10000</v>
      </c>
      <c r="T16" s="7">
        <v>0</v>
      </c>
      <c r="U16" s="7">
        <v>0</v>
      </c>
      <c r="V16" s="7">
        <v>0</v>
      </c>
      <c r="W16" s="2"/>
    </row>
    <row r="17" spans="1:23" ht="25.5" outlineLevel="1">
      <c r="A17" s="4" t="s">
        <v>23</v>
      </c>
      <c r="B17" s="5">
        <v>921</v>
      </c>
      <c r="C17" s="5" t="s">
        <v>13</v>
      </c>
      <c r="D17" s="5" t="s">
        <v>21</v>
      </c>
      <c r="E17" s="5" t="s">
        <v>24</v>
      </c>
      <c r="F17" s="5" t="s">
        <v>25</v>
      </c>
      <c r="G17" s="5"/>
      <c r="H17" s="5" t="s">
        <v>28</v>
      </c>
      <c r="I17" s="5"/>
      <c r="J17" s="5"/>
      <c r="K17" s="5"/>
      <c r="L17" s="5"/>
      <c r="M17" s="5"/>
      <c r="N17" s="7">
        <v>4000</v>
      </c>
      <c r="O17" s="7">
        <v>10000</v>
      </c>
      <c r="P17" s="7">
        <v>0</v>
      </c>
      <c r="Q17" s="7">
        <v>10000</v>
      </c>
      <c r="R17" s="7">
        <v>0</v>
      </c>
      <c r="S17" s="7">
        <v>10000</v>
      </c>
      <c r="T17" s="7">
        <v>0</v>
      </c>
      <c r="U17" s="7">
        <v>0</v>
      </c>
      <c r="V17" s="7">
        <v>0</v>
      </c>
      <c r="W17" s="2"/>
    </row>
    <row r="18" spans="1:23" ht="25.5" outlineLevel="1">
      <c r="A18" s="4" t="s">
        <v>23</v>
      </c>
      <c r="B18" s="5">
        <v>921</v>
      </c>
      <c r="C18" s="5" t="s">
        <v>13</v>
      </c>
      <c r="D18" s="5" t="s">
        <v>21</v>
      </c>
      <c r="E18" s="5" t="s">
        <v>24</v>
      </c>
      <c r="F18" s="5" t="s">
        <v>25</v>
      </c>
      <c r="G18" s="5"/>
      <c r="H18" s="5" t="s">
        <v>29</v>
      </c>
      <c r="I18" s="5"/>
      <c r="J18" s="5"/>
      <c r="K18" s="5"/>
      <c r="L18" s="5"/>
      <c r="M18" s="5"/>
      <c r="N18" s="7">
        <v>7000</v>
      </c>
      <c r="O18" s="7">
        <v>13300</v>
      </c>
      <c r="P18" s="7">
        <v>0</v>
      </c>
      <c r="Q18" s="7">
        <v>13300</v>
      </c>
      <c r="R18" s="7">
        <v>0</v>
      </c>
      <c r="S18" s="7">
        <v>13300</v>
      </c>
      <c r="T18" s="7">
        <v>0</v>
      </c>
      <c r="U18" s="7">
        <v>0</v>
      </c>
      <c r="V18" s="7">
        <v>0</v>
      </c>
      <c r="W18" s="2"/>
    </row>
    <row r="19" spans="1:23" outlineLevel="1">
      <c r="A19" s="4" t="s">
        <v>30</v>
      </c>
      <c r="B19" s="5">
        <v>921</v>
      </c>
      <c r="C19" s="5" t="s">
        <v>13</v>
      </c>
      <c r="D19" s="5" t="s">
        <v>21</v>
      </c>
      <c r="E19" s="5" t="s">
        <v>24</v>
      </c>
      <c r="F19" s="5" t="s">
        <v>31</v>
      </c>
      <c r="G19" s="5"/>
      <c r="H19" s="5" t="s">
        <v>32</v>
      </c>
      <c r="I19" s="5"/>
      <c r="J19" s="5"/>
      <c r="K19" s="5"/>
      <c r="L19" s="5"/>
      <c r="M19" s="5"/>
      <c r="N19" s="7">
        <v>42000</v>
      </c>
      <c r="O19" s="7">
        <v>70000</v>
      </c>
      <c r="P19" s="7">
        <v>0</v>
      </c>
      <c r="Q19" s="7">
        <v>70000</v>
      </c>
      <c r="R19" s="7">
        <v>0</v>
      </c>
      <c r="S19" s="7">
        <v>70000</v>
      </c>
      <c r="T19" s="7">
        <v>0</v>
      </c>
      <c r="U19" s="7">
        <v>10000</v>
      </c>
      <c r="V19" s="7">
        <v>10000</v>
      </c>
      <c r="W19" s="2"/>
    </row>
    <row r="20" spans="1:23" ht="25.5" outlineLevel="1">
      <c r="A20" s="4" t="s">
        <v>12</v>
      </c>
      <c r="B20" s="5">
        <v>921</v>
      </c>
      <c r="C20" s="5" t="s">
        <v>13</v>
      </c>
      <c r="D20" s="5" t="s">
        <v>21</v>
      </c>
      <c r="E20" s="5" t="s">
        <v>33</v>
      </c>
      <c r="F20" s="5" t="s">
        <v>16</v>
      </c>
      <c r="G20" s="5"/>
      <c r="H20" s="5" t="s">
        <v>17</v>
      </c>
      <c r="I20" s="5"/>
      <c r="J20" s="5"/>
      <c r="K20" s="5"/>
      <c r="L20" s="5"/>
      <c r="M20" s="5"/>
      <c r="N20" s="7">
        <v>38402</v>
      </c>
      <c r="O20" s="7">
        <v>386406</v>
      </c>
      <c r="P20" s="7">
        <v>0</v>
      </c>
      <c r="Q20" s="7">
        <v>386406</v>
      </c>
      <c r="R20" s="7">
        <v>0</v>
      </c>
      <c r="S20" s="7">
        <v>386406</v>
      </c>
      <c r="T20" s="7">
        <v>0</v>
      </c>
      <c r="U20" s="7">
        <v>0</v>
      </c>
      <c r="V20" s="7">
        <v>0</v>
      </c>
      <c r="W20" s="2"/>
    </row>
    <row r="21" spans="1:23" ht="63.75" outlineLevel="1">
      <c r="A21" s="4" t="s">
        <v>18</v>
      </c>
      <c r="B21" s="5">
        <v>921</v>
      </c>
      <c r="C21" s="5" t="s">
        <v>13</v>
      </c>
      <c r="D21" s="5" t="s">
        <v>21</v>
      </c>
      <c r="E21" s="5" t="s">
        <v>33</v>
      </c>
      <c r="F21" s="5" t="s">
        <v>19</v>
      </c>
      <c r="G21" s="5"/>
      <c r="H21" s="5" t="s">
        <v>20</v>
      </c>
      <c r="I21" s="5"/>
      <c r="J21" s="5"/>
      <c r="K21" s="5"/>
      <c r="L21" s="5"/>
      <c r="M21" s="5"/>
      <c r="N21" s="7">
        <v>11598</v>
      </c>
      <c r="O21" s="7">
        <v>116694</v>
      </c>
      <c r="P21" s="7">
        <v>0</v>
      </c>
      <c r="Q21" s="7">
        <v>116694</v>
      </c>
      <c r="R21" s="7">
        <v>0</v>
      </c>
      <c r="S21" s="7">
        <v>116694</v>
      </c>
      <c r="T21" s="7">
        <v>0</v>
      </c>
      <c r="U21" s="7">
        <v>0</v>
      </c>
      <c r="V21" s="7">
        <v>0</v>
      </c>
      <c r="W21" s="2"/>
    </row>
    <row r="22" spans="1:23" ht="25.5" outlineLevel="1">
      <c r="A22" s="4" t="s">
        <v>12</v>
      </c>
      <c r="B22" s="5">
        <v>921</v>
      </c>
      <c r="C22" s="5" t="s">
        <v>13</v>
      </c>
      <c r="D22" s="5" t="s">
        <v>21</v>
      </c>
      <c r="E22" s="5" t="s">
        <v>34</v>
      </c>
      <c r="F22" s="5" t="s">
        <v>16</v>
      </c>
      <c r="G22" s="5"/>
      <c r="H22" s="5" t="s">
        <v>17</v>
      </c>
      <c r="I22" s="5"/>
      <c r="J22" s="5"/>
      <c r="K22" s="5"/>
      <c r="L22" s="5"/>
      <c r="M22" s="5"/>
      <c r="N22" s="7">
        <v>27600</v>
      </c>
      <c r="O22" s="7">
        <v>20400</v>
      </c>
      <c r="P22" s="7">
        <v>0</v>
      </c>
      <c r="Q22" s="7">
        <v>20400</v>
      </c>
      <c r="R22" s="7">
        <v>0</v>
      </c>
      <c r="S22" s="7">
        <v>20400</v>
      </c>
      <c r="T22" s="7">
        <v>0</v>
      </c>
      <c r="U22" s="7">
        <v>27600</v>
      </c>
      <c r="V22" s="7">
        <v>27600</v>
      </c>
      <c r="W22" s="2"/>
    </row>
    <row r="23" spans="1:23" ht="63.75" outlineLevel="1">
      <c r="A23" s="4" t="s">
        <v>18</v>
      </c>
      <c r="B23" s="5">
        <v>921</v>
      </c>
      <c r="C23" s="5" t="s">
        <v>13</v>
      </c>
      <c r="D23" s="5" t="s">
        <v>21</v>
      </c>
      <c r="E23" s="5" t="s">
        <v>34</v>
      </c>
      <c r="F23" s="5" t="s">
        <v>19</v>
      </c>
      <c r="G23" s="5"/>
      <c r="H23" s="5" t="s">
        <v>20</v>
      </c>
      <c r="I23" s="5"/>
      <c r="J23" s="5"/>
      <c r="K23" s="5"/>
      <c r="L23" s="5"/>
      <c r="M23" s="5"/>
      <c r="N23" s="7">
        <v>8335</v>
      </c>
      <c r="O23" s="7">
        <v>6160</v>
      </c>
      <c r="P23" s="7">
        <v>0</v>
      </c>
      <c r="Q23" s="7">
        <v>6160</v>
      </c>
      <c r="R23" s="7">
        <v>0</v>
      </c>
      <c r="S23" s="7">
        <v>6160</v>
      </c>
      <c r="T23" s="7">
        <v>0</v>
      </c>
      <c r="U23" s="7">
        <v>8335</v>
      </c>
      <c r="V23" s="7">
        <v>8335</v>
      </c>
      <c r="W23" s="2"/>
    </row>
    <row r="24" spans="1:23" ht="25.5" outlineLevel="1">
      <c r="A24" s="4" t="s">
        <v>23</v>
      </c>
      <c r="B24" s="5">
        <v>921</v>
      </c>
      <c r="C24" s="5" t="s">
        <v>13</v>
      </c>
      <c r="D24" s="5" t="s">
        <v>21</v>
      </c>
      <c r="E24" s="5" t="s">
        <v>34</v>
      </c>
      <c r="F24" s="5" t="s">
        <v>25</v>
      </c>
      <c r="G24" s="5"/>
      <c r="H24" s="5" t="s">
        <v>29</v>
      </c>
      <c r="I24" s="5"/>
      <c r="J24" s="5"/>
      <c r="K24" s="5"/>
      <c r="L24" s="5"/>
      <c r="M24" s="5"/>
      <c r="N24" s="7">
        <v>1797</v>
      </c>
      <c r="O24" s="7">
        <v>3240</v>
      </c>
      <c r="P24" s="7">
        <v>0</v>
      </c>
      <c r="Q24" s="7">
        <v>3240</v>
      </c>
      <c r="R24" s="7">
        <v>0</v>
      </c>
      <c r="S24" s="7">
        <v>3240</v>
      </c>
      <c r="T24" s="7">
        <v>0</v>
      </c>
      <c r="U24" s="7">
        <v>1797</v>
      </c>
      <c r="V24" s="7">
        <v>1797</v>
      </c>
      <c r="W24" s="2"/>
    </row>
    <row r="25" spans="1:23" ht="25.5" outlineLevel="1">
      <c r="A25" s="4" t="s">
        <v>12</v>
      </c>
      <c r="B25" s="5">
        <v>921</v>
      </c>
      <c r="C25" s="5" t="s">
        <v>13</v>
      </c>
      <c r="D25" s="5" t="s">
        <v>21</v>
      </c>
      <c r="E25" s="5" t="s">
        <v>35</v>
      </c>
      <c r="F25" s="5" t="s">
        <v>16</v>
      </c>
      <c r="G25" s="5"/>
      <c r="H25" s="5" t="s">
        <v>17</v>
      </c>
      <c r="I25" s="5"/>
      <c r="J25" s="5"/>
      <c r="K25" s="5"/>
      <c r="L25" s="5"/>
      <c r="M25" s="5"/>
      <c r="N25" s="7">
        <v>27600</v>
      </c>
      <c r="O25" s="7">
        <v>20400</v>
      </c>
      <c r="P25" s="7">
        <v>0</v>
      </c>
      <c r="Q25" s="7">
        <v>20400</v>
      </c>
      <c r="R25" s="7">
        <v>0</v>
      </c>
      <c r="S25" s="7">
        <v>20400</v>
      </c>
      <c r="T25" s="7">
        <v>0</v>
      </c>
      <c r="U25" s="7">
        <v>27600</v>
      </c>
      <c r="V25" s="7">
        <v>27600</v>
      </c>
      <c r="W25" s="2"/>
    </row>
    <row r="26" spans="1:23" ht="63.75" outlineLevel="1">
      <c r="A26" s="4" t="s">
        <v>18</v>
      </c>
      <c r="B26" s="5">
        <v>921</v>
      </c>
      <c r="C26" s="5" t="s">
        <v>13</v>
      </c>
      <c r="D26" s="5" t="s">
        <v>21</v>
      </c>
      <c r="E26" s="5" t="s">
        <v>35</v>
      </c>
      <c r="F26" s="5" t="s">
        <v>19</v>
      </c>
      <c r="G26" s="5"/>
      <c r="H26" s="5" t="s">
        <v>20</v>
      </c>
      <c r="I26" s="5"/>
      <c r="J26" s="5"/>
      <c r="K26" s="5"/>
      <c r="L26" s="5"/>
      <c r="M26" s="5"/>
      <c r="N26" s="7">
        <v>8335</v>
      </c>
      <c r="O26" s="7">
        <v>6160</v>
      </c>
      <c r="P26" s="7">
        <v>0</v>
      </c>
      <c r="Q26" s="7">
        <v>6160</v>
      </c>
      <c r="R26" s="7">
        <v>0</v>
      </c>
      <c r="S26" s="7">
        <v>6160</v>
      </c>
      <c r="T26" s="7">
        <v>0</v>
      </c>
      <c r="U26" s="7">
        <v>8335</v>
      </c>
      <c r="V26" s="7">
        <v>8335</v>
      </c>
      <c r="W26" s="2"/>
    </row>
    <row r="27" spans="1:23" ht="25.5" outlineLevel="1">
      <c r="A27" s="4" t="s">
        <v>23</v>
      </c>
      <c r="B27" s="5">
        <v>921</v>
      </c>
      <c r="C27" s="5" t="s">
        <v>13</v>
      </c>
      <c r="D27" s="5" t="s">
        <v>21</v>
      </c>
      <c r="E27" s="5" t="s">
        <v>35</v>
      </c>
      <c r="F27" s="5" t="s">
        <v>25</v>
      </c>
      <c r="G27" s="5"/>
      <c r="H27" s="5" t="s">
        <v>29</v>
      </c>
      <c r="I27" s="5"/>
      <c r="J27" s="5"/>
      <c r="K27" s="5"/>
      <c r="L27" s="5"/>
      <c r="M27" s="5"/>
      <c r="N27" s="7">
        <v>1797</v>
      </c>
      <c r="O27" s="7">
        <v>1240</v>
      </c>
      <c r="P27" s="7">
        <v>0</v>
      </c>
      <c r="Q27" s="7">
        <v>1240</v>
      </c>
      <c r="R27" s="7">
        <v>0</v>
      </c>
      <c r="S27" s="7">
        <v>1240</v>
      </c>
      <c r="T27" s="7">
        <v>0</v>
      </c>
      <c r="U27" s="7">
        <v>1797</v>
      </c>
      <c r="V27" s="7">
        <v>1797</v>
      </c>
      <c r="W27" s="2"/>
    </row>
    <row r="28" spans="1:23" ht="25.5" outlineLevel="1">
      <c r="A28" s="4" t="s">
        <v>23</v>
      </c>
      <c r="B28" s="5">
        <v>921</v>
      </c>
      <c r="C28" s="5" t="s">
        <v>13</v>
      </c>
      <c r="D28" s="5" t="s">
        <v>21</v>
      </c>
      <c r="E28" s="5" t="s">
        <v>36</v>
      </c>
      <c r="F28" s="5" t="s">
        <v>25</v>
      </c>
      <c r="G28" s="5"/>
      <c r="H28" s="5" t="s">
        <v>37</v>
      </c>
      <c r="I28" s="5"/>
      <c r="J28" s="5"/>
      <c r="K28" s="5"/>
      <c r="L28" s="5"/>
      <c r="M28" s="5"/>
      <c r="N28" s="7">
        <v>900</v>
      </c>
      <c r="O28" s="7">
        <v>700</v>
      </c>
      <c r="P28" s="7">
        <v>0</v>
      </c>
      <c r="Q28" s="7">
        <v>700</v>
      </c>
      <c r="R28" s="7">
        <v>0</v>
      </c>
      <c r="S28" s="7">
        <v>700</v>
      </c>
      <c r="T28" s="7">
        <v>0</v>
      </c>
      <c r="U28" s="7">
        <v>1000</v>
      </c>
      <c r="V28" s="7">
        <v>1000</v>
      </c>
      <c r="W28" s="2"/>
    </row>
    <row r="29" spans="1:23" outlineLevel="1">
      <c r="A29" s="4" t="s">
        <v>38</v>
      </c>
      <c r="B29" s="5">
        <v>921</v>
      </c>
      <c r="C29" s="5" t="s">
        <v>13</v>
      </c>
      <c r="D29" s="5" t="s">
        <v>39</v>
      </c>
      <c r="E29" s="5" t="s">
        <v>40</v>
      </c>
      <c r="F29" s="5" t="s">
        <v>41</v>
      </c>
      <c r="G29" s="5"/>
      <c r="H29" s="5" t="s">
        <v>42</v>
      </c>
      <c r="I29" s="5"/>
      <c r="J29" s="5"/>
      <c r="K29" s="5"/>
      <c r="L29" s="5"/>
      <c r="M29" s="5"/>
      <c r="N29" s="7">
        <v>37732</v>
      </c>
      <c r="O29" s="7">
        <v>29800</v>
      </c>
      <c r="P29" s="7">
        <v>0</v>
      </c>
      <c r="Q29" s="7">
        <v>29800</v>
      </c>
      <c r="R29" s="7">
        <v>0</v>
      </c>
      <c r="S29" s="7">
        <v>29800</v>
      </c>
      <c r="T29" s="7">
        <v>0</v>
      </c>
      <c r="U29" s="7">
        <v>37732</v>
      </c>
      <c r="V29" s="7">
        <v>37732</v>
      </c>
      <c r="W29" s="2"/>
    </row>
    <row r="30" spans="1:23" outlineLevel="1">
      <c r="A30" s="4" t="s">
        <v>43</v>
      </c>
      <c r="B30" s="5">
        <v>921</v>
      </c>
      <c r="C30" s="5" t="s">
        <v>13</v>
      </c>
      <c r="D30" s="5" t="s">
        <v>44</v>
      </c>
      <c r="E30" s="5" t="s">
        <v>45</v>
      </c>
      <c r="F30" s="5" t="s">
        <v>46</v>
      </c>
      <c r="G30" s="5"/>
      <c r="H30" s="5" t="s">
        <v>47</v>
      </c>
      <c r="I30" s="5"/>
      <c r="J30" s="5"/>
      <c r="K30" s="5"/>
      <c r="L30" s="5"/>
      <c r="M30" s="5"/>
      <c r="N30" s="7">
        <v>900</v>
      </c>
      <c r="O30" s="7">
        <v>1000</v>
      </c>
      <c r="P30" s="7">
        <v>0</v>
      </c>
      <c r="Q30" s="7">
        <v>1000</v>
      </c>
      <c r="R30" s="7">
        <v>0</v>
      </c>
      <c r="S30" s="7">
        <v>1000</v>
      </c>
      <c r="T30" s="7">
        <v>0</v>
      </c>
      <c r="U30" s="7">
        <v>1000</v>
      </c>
      <c r="V30" s="7">
        <v>1000</v>
      </c>
      <c r="W30" s="2"/>
    </row>
    <row r="31" spans="1:23" outlineLevel="1">
      <c r="A31" s="4" t="s">
        <v>73</v>
      </c>
      <c r="B31" s="5">
        <v>921</v>
      </c>
      <c r="C31" s="5" t="s">
        <v>13</v>
      </c>
      <c r="D31" s="5">
        <v>13</v>
      </c>
      <c r="E31" s="5">
        <v>8910041210</v>
      </c>
      <c r="F31" s="5">
        <v>244</v>
      </c>
      <c r="G31" s="5"/>
      <c r="H31" s="5" t="s">
        <v>28</v>
      </c>
      <c r="I31" s="5"/>
      <c r="J31" s="5"/>
      <c r="K31" s="5"/>
      <c r="L31" s="5"/>
      <c r="M31" s="5"/>
      <c r="N31" s="7">
        <v>6000</v>
      </c>
      <c r="O31" s="7"/>
      <c r="P31" s="7"/>
      <c r="Q31" s="7"/>
      <c r="R31" s="7"/>
      <c r="S31" s="7"/>
      <c r="T31" s="7"/>
      <c r="U31" s="7">
        <v>0</v>
      </c>
      <c r="V31" s="7">
        <v>0</v>
      </c>
      <c r="W31" s="2"/>
    </row>
    <row r="32" spans="1:23" outlineLevel="1">
      <c r="A32" s="4" t="s">
        <v>73</v>
      </c>
      <c r="B32" s="5">
        <v>921</v>
      </c>
      <c r="C32" s="5" t="s">
        <v>13</v>
      </c>
      <c r="D32" s="5">
        <v>13</v>
      </c>
      <c r="E32" s="5">
        <v>8910041210</v>
      </c>
      <c r="F32" s="5">
        <v>244</v>
      </c>
      <c r="G32" s="5"/>
      <c r="H32" s="5" t="s">
        <v>76</v>
      </c>
      <c r="I32" s="5"/>
      <c r="J32" s="5"/>
      <c r="K32" s="5"/>
      <c r="L32" s="5"/>
      <c r="M32" s="5"/>
      <c r="N32" s="7">
        <v>17900</v>
      </c>
      <c r="O32" s="7"/>
      <c r="P32" s="7"/>
      <c r="Q32" s="7"/>
      <c r="R32" s="7"/>
      <c r="S32" s="7"/>
      <c r="T32" s="7"/>
      <c r="U32" s="7">
        <v>0</v>
      </c>
      <c r="V32" s="7">
        <v>0</v>
      </c>
      <c r="W32" s="2"/>
    </row>
    <row r="33" spans="1:23" ht="25.5" outlineLevel="1">
      <c r="A33" s="4" t="s">
        <v>12</v>
      </c>
      <c r="B33" s="5">
        <v>921</v>
      </c>
      <c r="C33" s="5" t="s">
        <v>14</v>
      </c>
      <c r="D33" s="5" t="s">
        <v>48</v>
      </c>
      <c r="E33" s="5" t="s">
        <v>49</v>
      </c>
      <c r="F33" s="5" t="s">
        <v>16</v>
      </c>
      <c r="G33" s="5"/>
      <c r="H33" s="5" t="s">
        <v>50</v>
      </c>
      <c r="I33" s="5"/>
      <c r="J33" s="5"/>
      <c r="K33" s="5"/>
      <c r="L33" s="5"/>
      <c r="M33" s="5"/>
      <c r="N33" s="7">
        <v>92369</v>
      </c>
      <c r="O33" s="7">
        <v>78000</v>
      </c>
      <c r="P33" s="7">
        <v>0</v>
      </c>
      <c r="Q33" s="7">
        <v>78000</v>
      </c>
      <c r="R33" s="7">
        <v>0</v>
      </c>
      <c r="S33" s="7">
        <v>78000</v>
      </c>
      <c r="T33" s="7">
        <v>0</v>
      </c>
      <c r="U33" s="7">
        <v>102968</v>
      </c>
      <c r="V33" s="7">
        <v>113798</v>
      </c>
      <c r="W33" s="2"/>
    </row>
    <row r="34" spans="1:23" ht="63.75" outlineLevel="1">
      <c r="A34" s="4" t="s">
        <v>18</v>
      </c>
      <c r="B34" s="5">
        <v>921</v>
      </c>
      <c r="C34" s="5" t="s">
        <v>14</v>
      </c>
      <c r="D34" s="5" t="s">
        <v>48</v>
      </c>
      <c r="E34" s="5" t="s">
        <v>49</v>
      </c>
      <c r="F34" s="5" t="s">
        <v>19</v>
      </c>
      <c r="G34" s="5"/>
      <c r="H34" s="5" t="s">
        <v>50</v>
      </c>
      <c r="I34" s="5"/>
      <c r="J34" s="5"/>
      <c r="K34" s="5"/>
      <c r="L34" s="5"/>
      <c r="M34" s="5"/>
      <c r="N34" s="7">
        <v>27895</v>
      </c>
      <c r="O34" s="7">
        <v>23560</v>
      </c>
      <c r="P34" s="7">
        <v>0</v>
      </c>
      <c r="Q34" s="7">
        <v>23560</v>
      </c>
      <c r="R34" s="7">
        <v>0</v>
      </c>
      <c r="S34" s="7">
        <v>23560</v>
      </c>
      <c r="T34" s="7">
        <v>0</v>
      </c>
      <c r="U34" s="7">
        <v>31096</v>
      </c>
      <c r="V34" s="7">
        <v>34366</v>
      </c>
      <c r="W34" s="2"/>
    </row>
    <row r="35" spans="1:23" ht="25.5" outlineLevel="1">
      <c r="A35" s="4" t="s">
        <v>23</v>
      </c>
      <c r="B35" s="5">
        <v>921</v>
      </c>
      <c r="C35" s="5" t="s">
        <v>14</v>
      </c>
      <c r="D35" s="5" t="s">
        <v>48</v>
      </c>
      <c r="E35" s="5" t="s">
        <v>49</v>
      </c>
      <c r="F35" s="5" t="s">
        <v>25</v>
      </c>
      <c r="G35" s="5"/>
      <c r="H35" s="5" t="s">
        <v>50</v>
      </c>
      <c r="I35" s="5"/>
      <c r="J35" s="5"/>
      <c r="K35" s="5"/>
      <c r="L35" s="5"/>
      <c r="M35" s="5"/>
      <c r="N35" s="7">
        <v>11636</v>
      </c>
      <c r="O35" s="7">
        <v>7740</v>
      </c>
      <c r="P35" s="7">
        <v>0</v>
      </c>
      <c r="Q35" s="7">
        <v>7740</v>
      </c>
      <c r="R35" s="7">
        <v>0</v>
      </c>
      <c r="S35" s="7">
        <v>7740</v>
      </c>
      <c r="T35" s="7">
        <v>0</v>
      </c>
      <c r="U35" s="7">
        <v>11636</v>
      </c>
      <c r="V35" s="7">
        <v>11636</v>
      </c>
      <c r="W35" s="2"/>
    </row>
    <row r="36" spans="1:23" ht="25.5" outlineLevel="1">
      <c r="A36" s="4" t="s">
        <v>23</v>
      </c>
      <c r="B36" s="5">
        <v>921</v>
      </c>
      <c r="C36" s="5" t="s">
        <v>21</v>
      </c>
      <c r="D36" s="5" t="s">
        <v>52</v>
      </c>
      <c r="E36" s="5" t="s">
        <v>53</v>
      </c>
      <c r="F36" s="5" t="s">
        <v>25</v>
      </c>
      <c r="G36" s="5"/>
      <c r="H36" s="5" t="s">
        <v>27</v>
      </c>
      <c r="I36" s="5"/>
      <c r="J36" s="5"/>
      <c r="K36" s="5"/>
      <c r="L36" s="5"/>
      <c r="M36" s="5"/>
      <c r="N36" s="7">
        <f>248700+696551.05</f>
        <v>945251.05</v>
      </c>
      <c r="O36" s="7">
        <v>456513.86</v>
      </c>
      <c r="P36" s="7">
        <v>0</v>
      </c>
      <c r="Q36" s="7">
        <v>456513.86</v>
      </c>
      <c r="R36" s="7">
        <v>0</v>
      </c>
      <c r="S36" s="7">
        <v>456513.86</v>
      </c>
      <c r="T36" s="7">
        <v>0</v>
      </c>
      <c r="U36" s="7">
        <v>248700</v>
      </c>
      <c r="V36" s="7">
        <v>248700</v>
      </c>
      <c r="W36" s="2"/>
    </row>
    <row r="37" spans="1:23" outlineLevel="1">
      <c r="A37" s="4" t="s">
        <v>30</v>
      </c>
      <c r="B37" s="5">
        <v>921</v>
      </c>
      <c r="C37" s="5" t="s">
        <v>54</v>
      </c>
      <c r="D37" s="5" t="s">
        <v>48</v>
      </c>
      <c r="E37" s="5" t="s">
        <v>55</v>
      </c>
      <c r="F37" s="5" t="s">
        <v>31</v>
      </c>
      <c r="G37" s="5"/>
      <c r="H37" s="5" t="s">
        <v>32</v>
      </c>
      <c r="I37" s="5"/>
      <c r="J37" s="5"/>
      <c r="K37" s="5"/>
      <c r="L37" s="5"/>
      <c r="M37" s="5"/>
      <c r="N37" s="7">
        <v>170000</v>
      </c>
      <c r="O37" s="7">
        <v>30000</v>
      </c>
      <c r="P37" s="7">
        <v>0</v>
      </c>
      <c r="Q37" s="7">
        <v>30000</v>
      </c>
      <c r="R37" s="7">
        <v>0</v>
      </c>
      <c r="S37" s="7">
        <v>30000</v>
      </c>
      <c r="T37" s="7">
        <v>0</v>
      </c>
      <c r="U37" s="7">
        <v>30000</v>
      </c>
      <c r="V37" s="7">
        <v>30000</v>
      </c>
      <c r="W37" s="2"/>
    </row>
    <row r="38" spans="1:23" ht="25.5" outlineLevel="1">
      <c r="A38" s="4" t="s">
        <v>23</v>
      </c>
      <c r="B38" s="5">
        <v>921</v>
      </c>
      <c r="C38" s="5" t="s">
        <v>54</v>
      </c>
      <c r="D38" s="5" t="s">
        <v>48</v>
      </c>
      <c r="E38" s="5">
        <v>8910043010</v>
      </c>
      <c r="F38" s="5" t="s">
        <v>25</v>
      </c>
      <c r="G38" s="5"/>
      <c r="H38" s="5" t="s">
        <v>70</v>
      </c>
      <c r="I38" s="5"/>
      <c r="J38" s="5"/>
      <c r="K38" s="5"/>
      <c r="L38" s="5"/>
      <c r="M38" s="5"/>
      <c r="N38" s="7">
        <v>2000</v>
      </c>
      <c r="O38" s="7">
        <v>2000</v>
      </c>
      <c r="P38" s="7">
        <v>0</v>
      </c>
      <c r="Q38" s="7">
        <v>2000</v>
      </c>
      <c r="R38" s="7">
        <v>0</v>
      </c>
      <c r="S38" s="7">
        <v>2000</v>
      </c>
      <c r="T38" s="7">
        <v>0</v>
      </c>
      <c r="U38" s="7">
        <v>0</v>
      </c>
      <c r="V38" s="7">
        <v>0</v>
      </c>
      <c r="W38" s="2"/>
    </row>
    <row r="39" spans="1:23" ht="25.5" outlineLevel="1">
      <c r="A39" s="4" t="s">
        <v>23</v>
      </c>
      <c r="B39" s="5">
        <v>921</v>
      </c>
      <c r="C39" s="5" t="s">
        <v>54</v>
      </c>
      <c r="D39" s="5" t="s">
        <v>48</v>
      </c>
      <c r="E39" s="5">
        <v>8910043040</v>
      </c>
      <c r="F39" s="5">
        <v>244</v>
      </c>
      <c r="G39" s="5"/>
      <c r="H39" s="5" t="s">
        <v>27</v>
      </c>
      <c r="I39" s="5"/>
      <c r="J39" s="5"/>
      <c r="K39" s="5"/>
      <c r="L39" s="5"/>
      <c r="M39" s="5"/>
      <c r="N39" s="7">
        <v>268968</v>
      </c>
      <c r="O39" s="7"/>
      <c r="P39" s="7"/>
      <c r="Q39" s="7"/>
      <c r="R39" s="7"/>
      <c r="S39" s="7"/>
      <c r="T39" s="7"/>
      <c r="U39" s="7">
        <f>32567-999</f>
        <v>31568</v>
      </c>
      <c r="V39" s="7">
        <f>114767-999</f>
        <v>113768</v>
      </c>
      <c r="W39" s="2"/>
    </row>
    <row r="40" spans="1:23" ht="25.5" outlineLevel="1">
      <c r="A40" s="4" t="s">
        <v>56</v>
      </c>
      <c r="B40" s="5">
        <v>921</v>
      </c>
      <c r="C40" s="5" t="s">
        <v>51</v>
      </c>
      <c r="D40" s="5" t="s">
        <v>13</v>
      </c>
      <c r="E40" s="5" t="s">
        <v>57</v>
      </c>
      <c r="F40" s="5" t="s">
        <v>58</v>
      </c>
      <c r="G40" s="5"/>
      <c r="H40" s="5" t="s">
        <v>59</v>
      </c>
      <c r="I40" s="5"/>
      <c r="J40" s="5"/>
      <c r="K40" s="5"/>
      <c r="L40" s="5"/>
      <c r="M40" s="5"/>
      <c r="N40" s="7">
        <v>182500</v>
      </c>
      <c r="O40" s="7">
        <v>185400</v>
      </c>
      <c r="P40" s="7">
        <v>0</v>
      </c>
      <c r="Q40" s="7">
        <v>185400</v>
      </c>
      <c r="R40" s="7">
        <v>0</v>
      </c>
      <c r="S40" s="7">
        <v>185400</v>
      </c>
      <c r="T40" s="7">
        <v>0</v>
      </c>
      <c r="U40" s="7">
        <v>182500</v>
      </c>
      <c r="V40" s="7">
        <v>182500</v>
      </c>
      <c r="W40" s="2"/>
    </row>
    <row r="41" spans="1:23" ht="25.5" outlineLevel="1">
      <c r="A41" s="4" t="s">
        <v>60</v>
      </c>
      <c r="B41" s="5">
        <v>921</v>
      </c>
      <c r="C41" s="5" t="s">
        <v>61</v>
      </c>
      <c r="D41" s="5" t="s">
        <v>13</v>
      </c>
      <c r="E41" s="5" t="s">
        <v>62</v>
      </c>
      <c r="F41" s="5" t="s">
        <v>63</v>
      </c>
      <c r="G41" s="5"/>
      <c r="H41" s="5" t="s">
        <v>64</v>
      </c>
      <c r="I41" s="5"/>
      <c r="J41" s="5"/>
      <c r="K41" s="5"/>
      <c r="L41" s="5"/>
      <c r="M41" s="5"/>
      <c r="N41" s="7">
        <v>2400</v>
      </c>
      <c r="O41" s="7">
        <v>7300</v>
      </c>
      <c r="P41" s="7">
        <v>0</v>
      </c>
      <c r="Q41" s="7">
        <v>7300</v>
      </c>
      <c r="R41" s="7">
        <v>0</v>
      </c>
      <c r="S41" s="7">
        <v>7300</v>
      </c>
      <c r="T41" s="7">
        <v>0</v>
      </c>
      <c r="U41" s="7">
        <v>2400</v>
      </c>
      <c r="V41" s="7">
        <v>2400</v>
      </c>
      <c r="W41" s="2"/>
    </row>
    <row r="42" spans="1:23" ht="12.75" customHeight="1">
      <c r="A42" s="15" t="s">
        <v>65</v>
      </c>
      <c r="B42" s="16"/>
      <c r="C42" s="16"/>
      <c r="D42" s="16"/>
      <c r="E42" s="16"/>
      <c r="F42" s="16"/>
      <c r="G42" s="16"/>
      <c r="H42" s="16"/>
      <c r="I42" s="16"/>
      <c r="J42" s="9"/>
      <c r="K42" s="9"/>
      <c r="L42" s="9"/>
      <c r="M42" s="9"/>
      <c r="N42" s="8">
        <f>SUM(N11:N41)</f>
        <v>3312615.05</v>
      </c>
      <c r="O42" s="8">
        <f t="shared" ref="O42:V42" si="1">SUM(O11:O41)</f>
        <v>2667341.86</v>
      </c>
      <c r="P42" s="8">
        <f t="shared" si="1"/>
        <v>0</v>
      </c>
      <c r="Q42" s="8">
        <f t="shared" si="1"/>
        <v>2667341.86</v>
      </c>
      <c r="R42" s="8">
        <f t="shared" si="1"/>
        <v>0</v>
      </c>
      <c r="S42" s="8">
        <f t="shared" si="1"/>
        <v>2667341.86</v>
      </c>
      <c r="T42" s="8">
        <f t="shared" si="1"/>
        <v>0</v>
      </c>
      <c r="U42" s="8">
        <f t="shared" si="1"/>
        <v>1888564</v>
      </c>
      <c r="V42" s="8">
        <f t="shared" si="1"/>
        <v>2011464</v>
      </c>
      <c r="W42" s="2"/>
    </row>
    <row r="43" spans="1:2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2"/>
    </row>
  </sheetData>
  <mergeCells count="4">
    <mergeCell ref="A7:V7"/>
    <mergeCell ref="A8:V8"/>
    <mergeCell ref="A42:I42"/>
    <mergeCell ref="A44:V44"/>
  </mergeCells>
  <pageMargins left="0.78749999999999998" right="0.59027779999999996" top="0.59027779999999996" bottom="0.59027779999999996" header="0.39374999999999999" footer="0.51180550000000002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showGridLines="0" zoomScaleSheetLayoutView="100" workbookViewId="0">
      <pane ySplit="8" topLeftCell="A15" activePane="bottomLeft" state="frozen"/>
      <selection pane="bottomLeft" activeCell="Y28" sqref="Y28"/>
    </sheetView>
  </sheetViews>
  <sheetFormatPr defaultColWidth="9.140625" defaultRowHeight="15"/>
  <cols>
    <col min="1" max="1" width="40" style="1" customWidth="1"/>
    <col min="2" max="2" width="7.7109375" style="1" customWidth="1"/>
    <col min="3" max="3" width="5.5703125" style="1" customWidth="1"/>
    <col min="4" max="4" width="5.7109375" style="1" customWidth="1"/>
    <col min="5" max="5" width="10.7109375" style="1" customWidth="1"/>
    <col min="6" max="6" width="7.7109375" style="1" customWidth="1"/>
    <col min="7" max="13" width="9.140625" style="1" hidden="1"/>
    <col min="14" max="14" width="11.7109375" style="1" customWidth="1"/>
    <col min="15" max="20" width="9.140625" style="1" hidden="1"/>
    <col min="21" max="22" width="11.7109375" style="1" customWidth="1"/>
    <col min="23" max="23" width="9.140625" style="1" customWidth="1"/>
    <col min="24" max="16384" width="9.140625" style="1"/>
  </cols>
  <sheetData>
    <row r="1" spans="1:2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 t="s">
        <v>67</v>
      </c>
      <c r="V1" s="10"/>
      <c r="W1" s="10"/>
    </row>
    <row r="2" spans="1:2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74</v>
      </c>
      <c r="V2" s="10"/>
      <c r="W2" s="10"/>
    </row>
    <row r="3" spans="1:23" ht="6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ht="1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hidden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hidden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39.75" customHeight="1">
      <c r="A7" s="13" t="s">
        <v>72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2"/>
    </row>
    <row r="8" spans="1:23" ht="15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2"/>
    </row>
    <row r="9" spans="1:23" ht="25.5">
      <c r="A9" s="3" t="s">
        <v>0</v>
      </c>
      <c r="B9" s="3" t="s">
        <v>1</v>
      </c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6</v>
      </c>
      <c r="I9" s="3" t="s">
        <v>6</v>
      </c>
      <c r="J9" s="3" t="s">
        <v>6</v>
      </c>
      <c r="K9" s="3" t="s">
        <v>6</v>
      </c>
      <c r="L9" s="3" t="s">
        <v>6</v>
      </c>
      <c r="M9" s="3" t="s">
        <v>6</v>
      </c>
      <c r="N9" s="3" t="s">
        <v>7</v>
      </c>
      <c r="O9" s="3" t="s">
        <v>6</v>
      </c>
      <c r="P9" s="3" t="s">
        <v>6</v>
      </c>
      <c r="Q9" s="3" t="s">
        <v>6</v>
      </c>
      <c r="R9" s="3" t="s">
        <v>6</v>
      </c>
      <c r="S9" s="3" t="s">
        <v>6</v>
      </c>
      <c r="T9" s="3" t="s">
        <v>6</v>
      </c>
      <c r="U9" s="3" t="s">
        <v>8</v>
      </c>
      <c r="V9" s="3" t="s">
        <v>68</v>
      </c>
    </row>
    <row r="10" spans="1:23" ht="51">
      <c r="A10" s="4" t="s">
        <v>69</v>
      </c>
      <c r="B10" s="5" t="s">
        <v>9</v>
      </c>
      <c r="C10" s="5" t="s">
        <v>10</v>
      </c>
      <c r="D10" s="5" t="s">
        <v>10</v>
      </c>
      <c r="E10" s="5" t="s">
        <v>11</v>
      </c>
      <c r="F10" s="5" t="s">
        <v>9</v>
      </c>
      <c r="G10" s="5" t="s">
        <v>9</v>
      </c>
      <c r="H10" s="5"/>
      <c r="I10" s="5"/>
      <c r="J10" s="5"/>
      <c r="K10" s="5"/>
      <c r="L10" s="5"/>
      <c r="M10" s="5"/>
      <c r="N10" s="6">
        <f>N42</f>
        <v>3312615.05</v>
      </c>
      <c r="O10" s="6">
        <f t="shared" ref="O10:V10" si="0">O42</f>
        <v>2667341.86</v>
      </c>
      <c r="P10" s="6">
        <f t="shared" si="0"/>
        <v>0</v>
      </c>
      <c r="Q10" s="6">
        <f t="shared" si="0"/>
        <v>2667341.86</v>
      </c>
      <c r="R10" s="6">
        <f t="shared" si="0"/>
        <v>0</v>
      </c>
      <c r="S10" s="6">
        <f t="shared" si="0"/>
        <v>2667341.86</v>
      </c>
      <c r="T10" s="6">
        <f t="shared" si="0"/>
        <v>0</v>
      </c>
      <c r="U10" s="6">
        <f t="shared" si="0"/>
        <v>1888564</v>
      </c>
      <c r="V10" s="6">
        <f t="shared" si="0"/>
        <v>2011464</v>
      </c>
    </row>
    <row r="11" spans="1:23" ht="25.5">
      <c r="A11" s="4" t="s">
        <v>12</v>
      </c>
      <c r="B11" s="5">
        <v>921</v>
      </c>
      <c r="C11" s="5" t="s">
        <v>13</v>
      </c>
      <c r="D11" s="5" t="s">
        <v>14</v>
      </c>
      <c r="E11" s="5" t="s">
        <v>15</v>
      </c>
      <c r="F11" s="5" t="s">
        <v>16</v>
      </c>
      <c r="G11" s="5"/>
      <c r="H11" s="5" t="s">
        <v>17</v>
      </c>
      <c r="I11" s="5"/>
      <c r="J11" s="5"/>
      <c r="K11" s="5"/>
      <c r="L11" s="5"/>
      <c r="M11" s="5"/>
      <c r="N11" s="7">
        <v>352074</v>
      </c>
      <c r="O11" s="7">
        <v>286866</v>
      </c>
      <c r="P11" s="7">
        <v>0</v>
      </c>
      <c r="Q11" s="7">
        <v>286866</v>
      </c>
      <c r="R11" s="7">
        <v>0</v>
      </c>
      <c r="S11" s="7">
        <v>286866</v>
      </c>
      <c r="T11" s="7">
        <v>0</v>
      </c>
      <c r="U11" s="7">
        <v>306066</v>
      </c>
      <c r="V11" s="7">
        <v>313671</v>
      </c>
    </row>
    <row r="12" spans="1:23" ht="63.75">
      <c r="A12" s="4" t="s">
        <v>18</v>
      </c>
      <c r="B12" s="5">
        <v>921</v>
      </c>
      <c r="C12" s="5" t="s">
        <v>13</v>
      </c>
      <c r="D12" s="5" t="s">
        <v>14</v>
      </c>
      <c r="E12" s="5" t="s">
        <v>15</v>
      </c>
      <c r="F12" s="5" t="s">
        <v>19</v>
      </c>
      <c r="G12" s="5"/>
      <c r="H12" s="5" t="s">
        <v>20</v>
      </c>
      <c r="I12" s="5"/>
      <c r="J12" s="5"/>
      <c r="K12" s="5"/>
      <c r="L12" s="5"/>
      <c r="M12" s="5"/>
      <c r="N12" s="7">
        <v>106326</v>
      </c>
      <c r="O12" s="7">
        <v>86634</v>
      </c>
      <c r="P12" s="7">
        <v>0</v>
      </c>
      <c r="Q12" s="7">
        <v>86634</v>
      </c>
      <c r="R12" s="7">
        <v>0</v>
      </c>
      <c r="S12" s="7">
        <v>86634</v>
      </c>
      <c r="T12" s="7">
        <v>0</v>
      </c>
      <c r="U12" s="7">
        <v>71534</v>
      </c>
      <c r="V12" s="7">
        <v>94729</v>
      </c>
    </row>
    <row r="13" spans="1:23" ht="25.5">
      <c r="A13" s="4" t="s">
        <v>12</v>
      </c>
      <c r="B13" s="5">
        <v>921</v>
      </c>
      <c r="C13" s="5" t="s">
        <v>13</v>
      </c>
      <c r="D13" s="5" t="s">
        <v>21</v>
      </c>
      <c r="E13" s="5" t="s">
        <v>22</v>
      </c>
      <c r="F13" s="5" t="s">
        <v>16</v>
      </c>
      <c r="G13" s="5"/>
      <c r="H13" s="5" t="s">
        <v>17</v>
      </c>
      <c r="I13" s="5"/>
      <c r="J13" s="5"/>
      <c r="K13" s="5"/>
      <c r="L13" s="5"/>
      <c r="M13" s="5"/>
      <c r="N13" s="7">
        <v>651536</v>
      </c>
      <c r="O13" s="7">
        <v>581183</v>
      </c>
      <c r="P13" s="7">
        <v>0</v>
      </c>
      <c r="Q13" s="7">
        <v>581183</v>
      </c>
      <c r="R13" s="7">
        <v>0</v>
      </c>
      <c r="S13" s="7">
        <v>581183</v>
      </c>
      <c r="T13" s="7">
        <v>0</v>
      </c>
      <c r="U13" s="7">
        <v>532642</v>
      </c>
      <c r="V13" s="7">
        <v>539632</v>
      </c>
    </row>
    <row r="14" spans="1:23" ht="63.75">
      <c r="A14" s="4" t="s">
        <v>18</v>
      </c>
      <c r="B14" s="5">
        <v>921</v>
      </c>
      <c r="C14" s="5" t="s">
        <v>13</v>
      </c>
      <c r="D14" s="5" t="s">
        <v>21</v>
      </c>
      <c r="E14" s="5" t="s">
        <v>22</v>
      </c>
      <c r="F14" s="5" t="s">
        <v>19</v>
      </c>
      <c r="G14" s="5"/>
      <c r="H14" s="5" t="s">
        <v>20</v>
      </c>
      <c r="I14" s="5"/>
      <c r="J14" s="5"/>
      <c r="K14" s="5"/>
      <c r="L14" s="5"/>
      <c r="M14" s="5"/>
      <c r="N14" s="7">
        <v>196764</v>
      </c>
      <c r="O14" s="7">
        <v>175517</v>
      </c>
      <c r="P14" s="7">
        <v>0</v>
      </c>
      <c r="Q14" s="7">
        <v>175517</v>
      </c>
      <c r="R14" s="7">
        <v>0</v>
      </c>
      <c r="S14" s="7">
        <v>175517</v>
      </c>
      <c r="T14" s="7">
        <v>0</v>
      </c>
      <c r="U14" s="7">
        <v>160858</v>
      </c>
      <c r="V14" s="7">
        <v>162968</v>
      </c>
    </row>
    <row r="15" spans="1:23" ht="25.5">
      <c r="A15" s="4" t="s">
        <v>23</v>
      </c>
      <c r="B15" s="5">
        <v>921</v>
      </c>
      <c r="C15" s="5" t="s">
        <v>13</v>
      </c>
      <c r="D15" s="5" t="s">
        <v>21</v>
      </c>
      <c r="E15" s="5" t="s">
        <v>24</v>
      </c>
      <c r="F15" s="5" t="s">
        <v>25</v>
      </c>
      <c r="G15" s="5"/>
      <c r="H15" s="5" t="s">
        <v>26</v>
      </c>
      <c r="I15" s="5"/>
      <c r="J15" s="5"/>
      <c r="K15" s="5"/>
      <c r="L15" s="5"/>
      <c r="M15" s="5"/>
      <c r="N15" s="7">
        <v>58000</v>
      </c>
      <c r="O15" s="7">
        <v>51128</v>
      </c>
      <c r="P15" s="7">
        <v>0</v>
      </c>
      <c r="Q15" s="7">
        <v>51128</v>
      </c>
      <c r="R15" s="7">
        <v>0</v>
      </c>
      <c r="S15" s="7">
        <v>51128</v>
      </c>
      <c r="T15" s="7">
        <v>0</v>
      </c>
      <c r="U15" s="7">
        <v>51400</v>
      </c>
      <c r="V15" s="7">
        <v>38100</v>
      </c>
    </row>
    <row r="16" spans="1:23" ht="25.5">
      <c r="A16" s="4" t="s">
        <v>23</v>
      </c>
      <c r="B16" s="5">
        <v>921</v>
      </c>
      <c r="C16" s="5" t="s">
        <v>13</v>
      </c>
      <c r="D16" s="5" t="s">
        <v>21</v>
      </c>
      <c r="E16" s="5" t="s">
        <v>24</v>
      </c>
      <c r="F16" s="5" t="s">
        <v>25</v>
      </c>
      <c r="G16" s="5"/>
      <c r="H16" s="5" t="s">
        <v>27</v>
      </c>
      <c r="I16" s="5"/>
      <c r="J16" s="5"/>
      <c r="K16" s="5"/>
      <c r="L16" s="5"/>
      <c r="M16" s="5"/>
      <c r="N16" s="7">
        <v>3000</v>
      </c>
      <c r="O16" s="7">
        <v>10000</v>
      </c>
      <c r="P16" s="7">
        <v>0</v>
      </c>
      <c r="Q16" s="7">
        <v>10000</v>
      </c>
      <c r="R16" s="7">
        <v>0</v>
      </c>
      <c r="S16" s="7">
        <v>10000</v>
      </c>
      <c r="T16" s="7">
        <v>0</v>
      </c>
      <c r="U16" s="7">
        <v>0</v>
      </c>
      <c r="V16" s="7">
        <v>0</v>
      </c>
    </row>
    <row r="17" spans="1:22" ht="25.5">
      <c r="A17" s="4" t="s">
        <v>23</v>
      </c>
      <c r="B17" s="5">
        <v>921</v>
      </c>
      <c r="C17" s="5" t="s">
        <v>13</v>
      </c>
      <c r="D17" s="5" t="s">
        <v>21</v>
      </c>
      <c r="E17" s="5" t="s">
        <v>24</v>
      </c>
      <c r="F17" s="5" t="s">
        <v>25</v>
      </c>
      <c r="G17" s="5"/>
      <c r="H17" s="5" t="s">
        <v>28</v>
      </c>
      <c r="I17" s="5"/>
      <c r="J17" s="5"/>
      <c r="K17" s="5"/>
      <c r="L17" s="5"/>
      <c r="M17" s="5"/>
      <c r="N17" s="7">
        <v>4000</v>
      </c>
      <c r="O17" s="7">
        <v>10000</v>
      </c>
      <c r="P17" s="7">
        <v>0</v>
      </c>
      <c r="Q17" s="7">
        <v>10000</v>
      </c>
      <c r="R17" s="7">
        <v>0</v>
      </c>
      <c r="S17" s="7">
        <v>10000</v>
      </c>
      <c r="T17" s="7">
        <v>0</v>
      </c>
      <c r="U17" s="7">
        <v>0</v>
      </c>
      <c r="V17" s="7">
        <v>0</v>
      </c>
    </row>
    <row r="18" spans="1:22" ht="25.5">
      <c r="A18" s="4" t="s">
        <v>23</v>
      </c>
      <c r="B18" s="5">
        <v>921</v>
      </c>
      <c r="C18" s="5" t="s">
        <v>13</v>
      </c>
      <c r="D18" s="5" t="s">
        <v>21</v>
      </c>
      <c r="E18" s="5" t="s">
        <v>24</v>
      </c>
      <c r="F18" s="5" t="s">
        <v>25</v>
      </c>
      <c r="G18" s="5"/>
      <c r="H18" s="5" t="s">
        <v>29</v>
      </c>
      <c r="I18" s="5"/>
      <c r="J18" s="5"/>
      <c r="K18" s="5"/>
      <c r="L18" s="5"/>
      <c r="M18" s="5"/>
      <c r="N18" s="7">
        <v>7000</v>
      </c>
      <c r="O18" s="7">
        <v>13300</v>
      </c>
      <c r="P18" s="7">
        <v>0</v>
      </c>
      <c r="Q18" s="7">
        <v>13300</v>
      </c>
      <c r="R18" s="7">
        <v>0</v>
      </c>
      <c r="S18" s="7">
        <v>13300</v>
      </c>
      <c r="T18" s="7">
        <v>0</v>
      </c>
      <c r="U18" s="7">
        <v>0</v>
      </c>
      <c r="V18" s="7">
        <v>0</v>
      </c>
    </row>
    <row r="19" spans="1:22">
      <c r="A19" s="4" t="s">
        <v>30</v>
      </c>
      <c r="B19" s="5">
        <v>921</v>
      </c>
      <c r="C19" s="5" t="s">
        <v>13</v>
      </c>
      <c r="D19" s="5" t="s">
        <v>21</v>
      </c>
      <c r="E19" s="5" t="s">
        <v>24</v>
      </c>
      <c r="F19" s="5" t="s">
        <v>31</v>
      </c>
      <c r="G19" s="5"/>
      <c r="H19" s="5" t="s">
        <v>32</v>
      </c>
      <c r="I19" s="5"/>
      <c r="J19" s="5"/>
      <c r="K19" s="5"/>
      <c r="L19" s="5"/>
      <c r="M19" s="5"/>
      <c r="N19" s="7">
        <v>42000</v>
      </c>
      <c r="O19" s="7">
        <v>70000</v>
      </c>
      <c r="P19" s="7">
        <v>0</v>
      </c>
      <c r="Q19" s="7">
        <v>70000</v>
      </c>
      <c r="R19" s="7">
        <v>0</v>
      </c>
      <c r="S19" s="7">
        <v>70000</v>
      </c>
      <c r="T19" s="7">
        <v>0</v>
      </c>
      <c r="U19" s="7">
        <v>10000</v>
      </c>
      <c r="V19" s="7">
        <v>10000</v>
      </c>
    </row>
    <row r="20" spans="1:22" ht="25.5">
      <c r="A20" s="4" t="s">
        <v>12</v>
      </c>
      <c r="B20" s="5">
        <v>921</v>
      </c>
      <c r="C20" s="5" t="s">
        <v>13</v>
      </c>
      <c r="D20" s="5" t="s">
        <v>21</v>
      </c>
      <c r="E20" s="5" t="s">
        <v>33</v>
      </c>
      <c r="F20" s="5" t="s">
        <v>16</v>
      </c>
      <c r="G20" s="5"/>
      <c r="H20" s="5" t="s">
        <v>17</v>
      </c>
      <c r="I20" s="5"/>
      <c r="J20" s="5"/>
      <c r="K20" s="5"/>
      <c r="L20" s="5"/>
      <c r="M20" s="5"/>
      <c r="N20" s="7">
        <v>38402</v>
      </c>
      <c r="O20" s="7">
        <v>386406</v>
      </c>
      <c r="P20" s="7">
        <v>0</v>
      </c>
      <c r="Q20" s="7">
        <v>386406</v>
      </c>
      <c r="R20" s="7">
        <v>0</v>
      </c>
      <c r="S20" s="7">
        <v>386406</v>
      </c>
      <c r="T20" s="7">
        <v>0</v>
      </c>
      <c r="U20" s="7">
        <v>0</v>
      </c>
      <c r="V20" s="7">
        <v>0</v>
      </c>
    </row>
    <row r="21" spans="1:22" ht="63.75">
      <c r="A21" s="4" t="s">
        <v>18</v>
      </c>
      <c r="B21" s="5">
        <v>921</v>
      </c>
      <c r="C21" s="5" t="s">
        <v>13</v>
      </c>
      <c r="D21" s="5" t="s">
        <v>21</v>
      </c>
      <c r="E21" s="5" t="s">
        <v>33</v>
      </c>
      <c r="F21" s="5" t="s">
        <v>19</v>
      </c>
      <c r="G21" s="5"/>
      <c r="H21" s="5" t="s">
        <v>20</v>
      </c>
      <c r="I21" s="5"/>
      <c r="J21" s="5"/>
      <c r="K21" s="5"/>
      <c r="L21" s="5"/>
      <c r="M21" s="5"/>
      <c r="N21" s="7">
        <v>11598</v>
      </c>
      <c r="O21" s="7">
        <v>116694</v>
      </c>
      <c r="P21" s="7">
        <v>0</v>
      </c>
      <c r="Q21" s="7">
        <v>116694</v>
      </c>
      <c r="R21" s="7">
        <v>0</v>
      </c>
      <c r="S21" s="7">
        <v>116694</v>
      </c>
      <c r="T21" s="7">
        <v>0</v>
      </c>
      <c r="U21" s="7">
        <v>0</v>
      </c>
      <c r="V21" s="7">
        <v>0</v>
      </c>
    </row>
    <row r="22" spans="1:22" ht="25.5">
      <c r="A22" s="4" t="s">
        <v>12</v>
      </c>
      <c r="B22" s="5">
        <v>921</v>
      </c>
      <c r="C22" s="5" t="s">
        <v>13</v>
      </c>
      <c r="D22" s="5" t="s">
        <v>21</v>
      </c>
      <c r="E22" s="5" t="s">
        <v>34</v>
      </c>
      <c r="F22" s="5" t="s">
        <v>16</v>
      </c>
      <c r="G22" s="5"/>
      <c r="H22" s="5" t="s">
        <v>17</v>
      </c>
      <c r="I22" s="5"/>
      <c r="J22" s="5"/>
      <c r="K22" s="5"/>
      <c r="L22" s="5"/>
      <c r="M22" s="5"/>
      <c r="N22" s="7">
        <v>27600</v>
      </c>
      <c r="O22" s="7">
        <v>20400</v>
      </c>
      <c r="P22" s="7">
        <v>0</v>
      </c>
      <c r="Q22" s="7">
        <v>20400</v>
      </c>
      <c r="R22" s="7">
        <v>0</v>
      </c>
      <c r="S22" s="7">
        <v>20400</v>
      </c>
      <c r="T22" s="7">
        <v>0</v>
      </c>
      <c r="U22" s="7">
        <v>27600</v>
      </c>
      <c r="V22" s="7">
        <v>27600</v>
      </c>
    </row>
    <row r="23" spans="1:22" ht="63.75">
      <c r="A23" s="4" t="s">
        <v>18</v>
      </c>
      <c r="B23" s="5">
        <v>921</v>
      </c>
      <c r="C23" s="5" t="s">
        <v>13</v>
      </c>
      <c r="D23" s="5" t="s">
        <v>21</v>
      </c>
      <c r="E23" s="5" t="s">
        <v>34</v>
      </c>
      <c r="F23" s="5" t="s">
        <v>19</v>
      </c>
      <c r="G23" s="5"/>
      <c r="H23" s="5" t="s">
        <v>20</v>
      </c>
      <c r="I23" s="5"/>
      <c r="J23" s="5"/>
      <c r="K23" s="5"/>
      <c r="L23" s="5"/>
      <c r="M23" s="5"/>
      <c r="N23" s="7">
        <v>8335</v>
      </c>
      <c r="O23" s="7">
        <v>6160</v>
      </c>
      <c r="P23" s="7">
        <v>0</v>
      </c>
      <c r="Q23" s="7">
        <v>6160</v>
      </c>
      <c r="R23" s="7">
        <v>0</v>
      </c>
      <c r="S23" s="7">
        <v>6160</v>
      </c>
      <c r="T23" s="7">
        <v>0</v>
      </c>
      <c r="U23" s="7">
        <v>8335</v>
      </c>
      <c r="V23" s="7">
        <v>8335</v>
      </c>
    </row>
    <row r="24" spans="1:22" ht="25.5">
      <c r="A24" s="4" t="s">
        <v>23</v>
      </c>
      <c r="B24" s="5">
        <v>921</v>
      </c>
      <c r="C24" s="5" t="s">
        <v>13</v>
      </c>
      <c r="D24" s="5" t="s">
        <v>21</v>
      </c>
      <c r="E24" s="5" t="s">
        <v>34</v>
      </c>
      <c r="F24" s="5" t="s">
        <v>25</v>
      </c>
      <c r="G24" s="5"/>
      <c r="H24" s="5" t="s">
        <v>29</v>
      </c>
      <c r="I24" s="5"/>
      <c r="J24" s="5"/>
      <c r="K24" s="5"/>
      <c r="L24" s="5"/>
      <c r="M24" s="5"/>
      <c r="N24" s="7">
        <v>1797</v>
      </c>
      <c r="O24" s="7">
        <v>3240</v>
      </c>
      <c r="P24" s="7">
        <v>0</v>
      </c>
      <c r="Q24" s="7">
        <v>3240</v>
      </c>
      <c r="R24" s="7">
        <v>0</v>
      </c>
      <c r="S24" s="7">
        <v>3240</v>
      </c>
      <c r="T24" s="7">
        <v>0</v>
      </c>
      <c r="U24" s="7">
        <v>1797</v>
      </c>
      <c r="V24" s="7">
        <v>1797</v>
      </c>
    </row>
    <row r="25" spans="1:22" ht="25.5">
      <c r="A25" s="4" t="s">
        <v>12</v>
      </c>
      <c r="B25" s="5">
        <v>921</v>
      </c>
      <c r="C25" s="5" t="s">
        <v>13</v>
      </c>
      <c r="D25" s="5" t="s">
        <v>21</v>
      </c>
      <c r="E25" s="5" t="s">
        <v>35</v>
      </c>
      <c r="F25" s="5" t="s">
        <v>16</v>
      </c>
      <c r="G25" s="5"/>
      <c r="H25" s="5" t="s">
        <v>17</v>
      </c>
      <c r="I25" s="5"/>
      <c r="J25" s="5"/>
      <c r="K25" s="5"/>
      <c r="L25" s="5"/>
      <c r="M25" s="5"/>
      <c r="N25" s="7">
        <v>27600</v>
      </c>
      <c r="O25" s="7">
        <v>20400</v>
      </c>
      <c r="P25" s="7">
        <v>0</v>
      </c>
      <c r="Q25" s="7">
        <v>20400</v>
      </c>
      <c r="R25" s="7">
        <v>0</v>
      </c>
      <c r="S25" s="7">
        <v>20400</v>
      </c>
      <c r="T25" s="7">
        <v>0</v>
      </c>
      <c r="U25" s="7">
        <v>27600</v>
      </c>
      <c r="V25" s="7">
        <v>27600</v>
      </c>
    </row>
    <row r="26" spans="1:22" ht="63.75">
      <c r="A26" s="4" t="s">
        <v>18</v>
      </c>
      <c r="B26" s="5">
        <v>921</v>
      </c>
      <c r="C26" s="5" t="s">
        <v>13</v>
      </c>
      <c r="D26" s="5" t="s">
        <v>21</v>
      </c>
      <c r="E26" s="5" t="s">
        <v>35</v>
      </c>
      <c r="F26" s="5" t="s">
        <v>19</v>
      </c>
      <c r="G26" s="5"/>
      <c r="H26" s="5" t="s">
        <v>20</v>
      </c>
      <c r="I26" s="5"/>
      <c r="J26" s="5"/>
      <c r="K26" s="5"/>
      <c r="L26" s="5"/>
      <c r="M26" s="5"/>
      <c r="N26" s="7">
        <v>8335</v>
      </c>
      <c r="O26" s="7">
        <v>6160</v>
      </c>
      <c r="P26" s="7">
        <v>0</v>
      </c>
      <c r="Q26" s="7">
        <v>6160</v>
      </c>
      <c r="R26" s="7">
        <v>0</v>
      </c>
      <c r="S26" s="7">
        <v>6160</v>
      </c>
      <c r="T26" s="7">
        <v>0</v>
      </c>
      <c r="U26" s="7">
        <v>8335</v>
      </c>
      <c r="V26" s="7">
        <v>8335</v>
      </c>
    </row>
    <row r="27" spans="1:22" ht="25.5">
      <c r="A27" s="4" t="s">
        <v>23</v>
      </c>
      <c r="B27" s="5">
        <v>921</v>
      </c>
      <c r="C27" s="5" t="s">
        <v>13</v>
      </c>
      <c r="D27" s="5" t="s">
        <v>21</v>
      </c>
      <c r="E27" s="5" t="s">
        <v>35</v>
      </c>
      <c r="F27" s="5" t="s">
        <v>25</v>
      </c>
      <c r="G27" s="5"/>
      <c r="H27" s="5" t="s">
        <v>29</v>
      </c>
      <c r="I27" s="5"/>
      <c r="J27" s="5"/>
      <c r="K27" s="5"/>
      <c r="L27" s="5"/>
      <c r="M27" s="5"/>
      <c r="N27" s="7">
        <v>1797</v>
      </c>
      <c r="O27" s="7">
        <v>1240</v>
      </c>
      <c r="P27" s="7">
        <v>0</v>
      </c>
      <c r="Q27" s="7">
        <v>1240</v>
      </c>
      <c r="R27" s="7">
        <v>0</v>
      </c>
      <c r="S27" s="7">
        <v>1240</v>
      </c>
      <c r="T27" s="7">
        <v>0</v>
      </c>
      <c r="U27" s="7">
        <v>1797</v>
      </c>
      <c r="V27" s="7">
        <v>1797</v>
      </c>
    </row>
    <row r="28" spans="1:22" ht="25.5">
      <c r="A28" s="4" t="s">
        <v>23</v>
      </c>
      <c r="B28" s="5">
        <v>921</v>
      </c>
      <c r="C28" s="5" t="s">
        <v>13</v>
      </c>
      <c r="D28" s="5" t="s">
        <v>21</v>
      </c>
      <c r="E28" s="5" t="s">
        <v>36</v>
      </c>
      <c r="F28" s="5" t="s">
        <v>25</v>
      </c>
      <c r="G28" s="5"/>
      <c r="H28" s="5" t="s">
        <v>37</v>
      </c>
      <c r="I28" s="5"/>
      <c r="J28" s="5"/>
      <c r="K28" s="5"/>
      <c r="L28" s="5"/>
      <c r="M28" s="5"/>
      <c r="N28" s="7">
        <v>900</v>
      </c>
      <c r="O28" s="7">
        <v>700</v>
      </c>
      <c r="P28" s="7">
        <v>0</v>
      </c>
      <c r="Q28" s="7">
        <v>700</v>
      </c>
      <c r="R28" s="7">
        <v>0</v>
      </c>
      <c r="S28" s="7">
        <v>700</v>
      </c>
      <c r="T28" s="7">
        <v>0</v>
      </c>
      <c r="U28" s="7">
        <v>1000</v>
      </c>
      <c r="V28" s="7">
        <v>1000</v>
      </c>
    </row>
    <row r="29" spans="1:22">
      <c r="A29" s="4" t="s">
        <v>38</v>
      </c>
      <c r="B29" s="5">
        <v>921</v>
      </c>
      <c r="C29" s="5" t="s">
        <v>13</v>
      </c>
      <c r="D29" s="5" t="s">
        <v>39</v>
      </c>
      <c r="E29" s="5" t="s">
        <v>40</v>
      </c>
      <c r="F29" s="5" t="s">
        <v>41</v>
      </c>
      <c r="G29" s="5"/>
      <c r="H29" s="5" t="s">
        <v>42</v>
      </c>
      <c r="I29" s="5"/>
      <c r="J29" s="5"/>
      <c r="K29" s="5"/>
      <c r="L29" s="5"/>
      <c r="M29" s="5"/>
      <c r="N29" s="7">
        <v>37732</v>
      </c>
      <c r="O29" s="7">
        <v>29800</v>
      </c>
      <c r="P29" s="7">
        <v>0</v>
      </c>
      <c r="Q29" s="7">
        <v>29800</v>
      </c>
      <c r="R29" s="7">
        <v>0</v>
      </c>
      <c r="S29" s="7">
        <v>29800</v>
      </c>
      <c r="T29" s="7">
        <v>0</v>
      </c>
      <c r="U29" s="7">
        <v>37732</v>
      </c>
      <c r="V29" s="7">
        <v>37732</v>
      </c>
    </row>
    <row r="30" spans="1:22">
      <c r="A30" s="4" t="s">
        <v>43</v>
      </c>
      <c r="B30" s="5">
        <v>921</v>
      </c>
      <c r="C30" s="5" t="s">
        <v>13</v>
      </c>
      <c r="D30" s="5" t="s">
        <v>44</v>
      </c>
      <c r="E30" s="5" t="s">
        <v>45</v>
      </c>
      <c r="F30" s="5" t="s">
        <v>46</v>
      </c>
      <c r="G30" s="5"/>
      <c r="H30" s="5" t="s">
        <v>47</v>
      </c>
      <c r="I30" s="5"/>
      <c r="J30" s="5"/>
      <c r="K30" s="5"/>
      <c r="L30" s="5"/>
      <c r="M30" s="5"/>
      <c r="N30" s="7">
        <v>900</v>
      </c>
      <c r="O30" s="7">
        <v>1000</v>
      </c>
      <c r="P30" s="7">
        <v>0</v>
      </c>
      <c r="Q30" s="7">
        <v>1000</v>
      </c>
      <c r="R30" s="7">
        <v>0</v>
      </c>
      <c r="S30" s="7">
        <v>1000</v>
      </c>
      <c r="T30" s="7">
        <v>0</v>
      </c>
      <c r="U30" s="7">
        <v>1000</v>
      </c>
      <c r="V30" s="7">
        <v>1000</v>
      </c>
    </row>
    <row r="31" spans="1:22">
      <c r="A31" s="4" t="s">
        <v>73</v>
      </c>
      <c r="B31" s="5">
        <v>921</v>
      </c>
      <c r="C31" s="5" t="s">
        <v>13</v>
      </c>
      <c r="D31" s="5">
        <v>13</v>
      </c>
      <c r="E31" s="5">
        <v>8910041210</v>
      </c>
      <c r="F31" s="5">
        <v>244</v>
      </c>
      <c r="G31" s="5"/>
      <c r="H31" s="5"/>
      <c r="I31" s="5"/>
      <c r="J31" s="5"/>
      <c r="K31" s="5"/>
      <c r="L31" s="5"/>
      <c r="M31" s="5"/>
      <c r="N31" s="7">
        <v>6000</v>
      </c>
      <c r="O31" s="7"/>
      <c r="P31" s="7"/>
      <c r="Q31" s="7"/>
      <c r="R31" s="7"/>
      <c r="S31" s="7"/>
      <c r="T31" s="7"/>
      <c r="U31" s="7">
        <v>0</v>
      </c>
      <c r="V31" s="7">
        <v>0</v>
      </c>
    </row>
    <row r="32" spans="1:22">
      <c r="A32" s="4" t="s">
        <v>73</v>
      </c>
      <c r="B32" s="5">
        <v>921</v>
      </c>
      <c r="C32" s="5" t="s">
        <v>13</v>
      </c>
      <c r="D32" s="5">
        <v>13</v>
      </c>
      <c r="E32" s="5">
        <v>8910041210</v>
      </c>
      <c r="F32" s="5">
        <v>244</v>
      </c>
      <c r="G32" s="5"/>
      <c r="H32" s="5"/>
      <c r="I32" s="5"/>
      <c r="J32" s="5"/>
      <c r="K32" s="5"/>
      <c r="L32" s="5"/>
      <c r="M32" s="5"/>
      <c r="N32" s="7">
        <v>17900</v>
      </c>
      <c r="O32" s="7"/>
      <c r="P32" s="7"/>
      <c r="Q32" s="7"/>
      <c r="R32" s="7"/>
      <c r="S32" s="7"/>
      <c r="T32" s="7"/>
      <c r="U32" s="7">
        <v>0</v>
      </c>
      <c r="V32" s="7">
        <v>0</v>
      </c>
    </row>
    <row r="33" spans="1:22" ht="25.5">
      <c r="A33" s="4" t="s">
        <v>12</v>
      </c>
      <c r="B33" s="5">
        <v>921</v>
      </c>
      <c r="C33" s="5" t="s">
        <v>14</v>
      </c>
      <c r="D33" s="5" t="s">
        <v>48</v>
      </c>
      <c r="E33" s="5" t="s">
        <v>49</v>
      </c>
      <c r="F33" s="5" t="s">
        <v>16</v>
      </c>
      <c r="G33" s="5"/>
      <c r="H33" s="5" t="s">
        <v>50</v>
      </c>
      <c r="I33" s="5"/>
      <c r="J33" s="5"/>
      <c r="K33" s="5"/>
      <c r="L33" s="5"/>
      <c r="M33" s="5"/>
      <c r="N33" s="7">
        <v>92369</v>
      </c>
      <c r="O33" s="7">
        <v>78000</v>
      </c>
      <c r="P33" s="7">
        <v>0</v>
      </c>
      <c r="Q33" s="7">
        <v>78000</v>
      </c>
      <c r="R33" s="7">
        <v>0</v>
      </c>
      <c r="S33" s="7">
        <v>78000</v>
      </c>
      <c r="T33" s="7">
        <v>0</v>
      </c>
      <c r="U33" s="7">
        <v>102968</v>
      </c>
      <c r="V33" s="7">
        <v>113798</v>
      </c>
    </row>
    <row r="34" spans="1:22" ht="63.75">
      <c r="A34" s="4" t="s">
        <v>18</v>
      </c>
      <c r="B34" s="5">
        <v>921</v>
      </c>
      <c r="C34" s="5" t="s">
        <v>14</v>
      </c>
      <c r="D34" s="5" t="s">
        <v>48</v>
      </c>
      <c r="E34" s="5" t="s">
        <v>49</v>
      </c>
      <c r="F34" s="5" t="s">
        <v>19</v>
      </c>
      <c r="G34" s="5"/>
      <c r="H34" s="5" t="s">
        <v>50</v>
      </c>
      <c r="I34" s="5"/>
      <c r="J34" s="5"/>
      <c r="K34" s="5"/>
      <c r="L34" s="5"/>
      <c r="M34" s="5"/>
      <c r="N34" s="7">
        <v>27895</v>
      </c>
      <c r="O34" s="7">
        <v>23560</v>
      </c>
      <c r="P34" s="7">
        <v>0</v>
      </c>
      <c r="Q34" s="7">
        <v>23560</v>
      </c>
      <c r="R34" s="7">
        <v>0</v>
      </c>
      <c r="S34" s="7">
        <v>23560</v>
      </c>
      <c r="T34" s="7">
        <v>0</v>
      </c>
      <c r="U34" s="7">
        <v>31096</v>
      </c>
      <c r="V34" s="7">
        <v>34366</v>
      </c>
    </row>
    <row r="35" spans="1:22" ht="25.5">
      <c r="A35" s="4" t="s">
        <v>23</v>
      </c>
      <c r="B35" s="5">
        <v>921</v>
      </c>
      <c r="C35" s="5" t="s">
        <v>14</v>
      </c>
      <c r="D35" s="5" t="s">
        <v>48</v>
      </c>
      <c r="E35" s="5" t="s">
        <v>49</v>
      </c>
      <c r="F35" s="5" t="s">
        <v>25</v>
      </c>
      <c r="G35" s="5"/>
      <c r="H35" s="5" t="s">
        <v>50</v>
      </c>
      <c r="I35" s="5"/>
      <c r="J35" s="5"/>
      <c r="K35" s="5"/>
      <c r="L35" s="5"/>
      <c r="M35" s="5"/>
      <c r="N35" s="7">
        <v>11636</v>
      </c>
      <c r="O35" s="7">
        <v>7740</v>
      </c>
      <c r="P35" s="7">
        <v>0</v>
      </c>
      <c r="Q35" s="7">
        <v>7740</v>
      </c>
      <c r="R35" s="7">
        <v>0</v>
      </c>
      <c r="S35" s="7">
        <v>7740</v>
      </c>
      <c r="T35" s="7">
        <v>0</v>
      </c>
      <c r="U35" s="7">
        <v>11636</v>
      </c>
      <c r="V35" s="7">
        <v>11636</v>
      </c>
    </row>
    <row r="36" spans="1:22" ht="25.5">
      <c r="A36" s="4" t="s">
        <v>23</v>
      </c>
      <c r="B36" s="5">
        <v>921</v>
      </c>
      <c r="C36" s="5" t="s">
        <v>21</v>
      </c>
      <c r="D36" s="5" t="s">
        <v>52</v>
      </c>
      <c r="E36" s="5" t="s">
        <v>53</v>
      </c>
      <c r="F36" s="5" t="s">
        <v>25</v>
      </c>
      <c r="G36" s="5"/>
      <c r="H36" s="5" t="s">
        <v>27</v>
      </c>
      <c r="I36" s="5"/>
      <c r="J36" s="5"/>
      <c r="K36" s="5"/>
      <c r="L36" s="5"/>
      <c r="M36" s="5"/>
      <c r="N36" s="7">
        <f>248700+696551.05</f>
        <v>945251.05</v>
      </c>
      <c r="O36" s="7">
        <v>456513.86</v>
      </c>
      <c r="P36" s="7">
        <v>0</v>
      </c>
      <c r="Q36" s="7">
        <v>456513.86</v>
      </c>
      <c r="R36" s="7">
        <v>0</v>
      </c>
      <c r="S36" s="7">
        <v>456513.86</v>
      </c>
      <c r="T36" s="7">
        <v>0</v>
      </c>
      <c r="U36" s="7">
        <v>248700</v>
      </c>
      <c r="V36" s="7">
        <v>248700</v>
      </c>
    </row>
    <row r="37" spans="1:22">
      <c r="A37" s="4" t="s">
        <v>30</v>
      </c>
      <c r="B37" s="5">
        <v>921</v>
      </c>
      <c r="C37" s="5" t="s">
        <v>54</v>
      </c>
      <c r="D37" s="5" t="s">
        <v>48</v>
      </c>
      <c r="E37" s="5" t="s">
        <v>55</v>
      </c>
      <c r="F37" s="5" t="s">
        <v>31</v>
      </c>
      <c r="G37" s="5"/>
      <c r="H37" s="5" t="s">
        <v>32</v>
      </c>
      <c r="I37" s="5"/>
      <c r="J37" s="5"/>
      <c r="K37" s="5"/>
      <c r="L37" s="5"/>
      <c r="M37" s="5"/>
      <c r="N37" s="7">
        <v>170000</v>
      </c>
      <c r="O37" s="7">
        <v>30000</v>
      </c>
      <c r="P37" s="7">
        <v>0</v>
      </c>
      <c r="Q37" s="7">
        <v>30000</v>
      </c>
      <c r="R37" s="7">
        <v>0</v>
      </c>
      <c r="S37" s="7">
        <v>30000</v>
      </c>
      <c r="T37" s="7">
        <v>0</v>
      </c>
      <c r="U37" s="7">
        <v>30000</v>
      </c>
      <c r="V37" s="7">
        <v>30000</v>
      </c>
    </row>
    <row r="38" spans="1:22" ht="25.5">
      <c r="A38" s="4" t="s">
        <v>23</v>
      </c>
      <c r="B38" s="5">
        <v>921</v>
      </c>
      <c r="C38" s="5" t="s">
        <v>54</v>
      </c>
      <c r="D38" s="5" t="s">
        <v>48</v>
      </c>
      <c r="E38" s="5">
        <v>8910043010</v>
      </c>
      <c r="F38" s="5" t="s">
        <v>25</v>
      </c>
      <c r="G38" s="5"/>
      <c r="H38" s="5" t="s">
        <v>70</v>
      </c>
      <c r="I38" s="5"/>
      <c r="J38" s="5"/>
      <c r="K38" s="5"/>
      <c r="L38" s="5"/>
      <c r="M38" s="5"/>
      <c r="N38" s="7">
        <v>2000</v>
      </c>
      <c r="O38" s="7">
        <v>2000</v>
      </c>
      <c r="P38" s="7">
        <v>0</v>
      </c>
      <c r="Q38" s="7">
        <v>2000</v>
      </c>
      <c r="R38" s="7">
        <v>0</v>
      </c>
      <c r="S38" s="7">
        <v>2000</v>
      </c>
      <c r="T38" s="7">
        <v>0</v>
      </c>
      <c r="U38" s="7">
        <v>0</v>
      </c>
      <c r="V38" s="7">
        <v>0</v>
      </c>
    </row>
    <row r="39" spans="1:22" ht="25.5">
      <c r="A39" s="4" t="s">
        <v>23</v>
      </c>
      <c r="B39" s="5">
        <v>921</v>
      </c>
      <c r="C39" s="5" t="s">
        <v>54</v>
      </c>
      <c r="D39" s="5" t="s">
        <v>48</v>
      </c>
      <c r="E39" s="5">
        <v>8910043040</v>
      </c>
      <c r="F39" s="5">
        <v>244</v>
      </c>
      <c r="G39" s="5"/>
      <c r="H39" s="5" t="s">
        <v>27</v>
      </c>
      <c r="I39" s="5"/>
      <c r="J39" s="5"/>
      <c r="K39" s="5"/>
      <c r="L39" s="5"/>
      <c r="M39" s="5"/>
      <c r="N39" s="7">
        <v>268968</v>
      </c>
      <c r="O39" s="7"/>
      <c r="P39" s="7"/>
      <c r="Q39" s="7"/>
      <c r="R39" s="7"/>
      <c r="S39" s="7"/>
      <c r="T39" s="7"/>
      <c r="U39" s="7">
        <f>32567-999</f>
        <v>31568</v>
      </c>
      <c r="V39" s="7">
        <f>114767-999</f>
        <v>113768</v>
      </c>
    </row>
    <row r="40" spans="1:22" ht="25.5">
      <c r="A40" s="4" t="s">
        <v>56</v>
      </c>
      <c r="B40" s="5">
        <v>921</v>
      </c>
      <c r="C40" s="5" t="s">
        <v>51</v>
      </c>
      <c r="D40" s="5" t="s">
        <v>13</v>
      </c>
      <c r="E40" s="5" t="s">
        <v>57</v>
      </c>
      <c r="F40" s="5" t="s">
        <v>58</v>
      </c>
      <c r="G40" s="5"/>
      <c r="H40" s="5" t="s">
        <v>59</v>
      </c>
      <c r="I40" s="5"/>
      <c r="J40" s="5"/>
      <c r="K40" s="5"/>
      <c r="L40" s="5"/>
      <c r="M40" s="5"/>
      <c r="N40" s="7">
        <v>182500</v>
      </c>
      <c r="O40" s="7">
        <v>185400</v>
      </c>
      <c r="P40" s="7">
        <v>0</v>
      </c>
      <c r="Q40" s="7">
        <v>185400</v>
      </c>
      <c r="R40" s="7">
        <v>0</v>
      </c>
      <c r="S40" s="7">
        <v>185400</v>
      </c>
      <c r="T40" s="7">
        <v>0</v>
      </c>
      <c r="U40" s="7">
        <v>182500</v>
      </c>
      <c r="V40" s="7">
        <v>182500</v>
      </c>
    </row>
    <row r="41" spans="1:22" ht="25.5">
      <c r="A41" s="4" t="s">
        <v>60</v>
      </c>
      <c r="B41" s="5">
        <v>921</v>
      </c>
      <c r="C41" s="5" t="s">
        <v>61</v>
      </c>
      <c r="D41" s="5" t="s">
        <v>13</v>
      </c>
      <c r="E41" s="5" t="s">
        <v>62</v>
      </c>
      <c r="F41" s="5" t="s">
        <v>63</v>
      </c>
      <c r="G41" s="5"/>
      <c r="H41" s="5" t="s">
        <v>64</v>
      </c>
      <c r="I41" s="5"/>
      <c r="J41" s="5"/>
      <c r="K41" s="5"/>
      <c r="L41" s="5"/>
      <c r="M41" s="5"/>
      <c r="N41" s="7">
        <v>2400</v>
      </c>
      <c r="O41" s="7">
        <v>7300</v>
      </c>
      <c r="P41" s="7">
        <v>0</v>
      </c>
      <c r="Q41" s="7">
        <v>7300</v>
      </c>
      <c r="R41" s="7">
        <v>0</v>
      </c>
      <c r="S41" s="7">
        <v>7300</v>
      </c>
      <c r="T41" s="7">
        <v>0</v>
      </c>
      <c r="U41" s="7">
        <v>2400</v>
      </c>
      <c r="V41" s="7">
        <v>2400</v>
      </c>
    </row>
    <row r="42" spans="1:22">
      <c r="A42" s="15" t="s">
        <v>65</v>
      </c>
      <c r="B42" s="16"/>
      <c r="C42" s="16"/>
      <c r="D42" s="16"/>
      <c r="E42" s="16"/>
      <c r="F42" s="16"/>
      <c r="G42" s="16"/>
      <c r="H42" s="16"/>
      <c r="I42" s="16"/>
      <c r="J42" s="12"/>
      <c r="K42" s="12"/>
      <c r="L42" s="12"/>
      <c r="M42" s="12"/>
      <c r="N42" s="8">
        <f>SUM(N11:N41)</f>
        <v>3312615.05</v>
      </c>
      <c r="O42" s="8">
        <f t="shared" ref="O42:V42" si="1">SUM(O11:O41)</f>
        <v>2667341.86</v>
      </c>
      <c r="P42" s="8">
        <f t="shared" si="1"/>
        <v>0</v>
      </c>
      <c r="Q42" s="8">
        <f t="shared" si="1"/>
        <v>2667341.86</v>
      </c>
      <c r="R42" s="8">
        <f t="shared" si="1"/>
        <v>0</v>
      </c>
      <c r="S42" s="8">
        <f t="shared" si="1"/>
        <v>2667341.86</v>
      </c>
      <c r="T42" s="8">
        <f t="shared" si="1"/>
        <v>0</v>
      </c>
      <c r="U42" s="8">
        <f t="shared" si="1"/>
        <v>1888564</v>
      </c>
      <c r="V42" s="8">
        <f t="shared" si="1"/>
        <v>2011464</v>
      </c>
    </row>
    <row r="43" spans="1:2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</sheetData>
  <mergeCells count="3">
    <mergeCell ref="A7:V7"/>
    <mergeCell ref="A8:V8"/>
    <mergeCell ref="A42:I42"/>
  </mergeCells>
  <pageMargins left="0.78749999999999998" right="0.59027779999999996" top="0.59027779999999996" bottom="0.59027779999999996" header="0.39374999999999999" footer="0.51180550000000002"/>
  <pageSetup paperSize="9"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3&lt;/string&gt;&#10;    &lt;string&gt;18.04.2023&lt;/string&gt;&#10;  &lt;/DateInfo&gt;&#10;  &lt;Code&gt;SQUERY_SVOD_ROSP&lt;/Code&gt;&#10;  &lt;ObjectCode&gt;SQUERY_SVOD_ROSP&lt;/ObjectCode&gt;&#10;  &lt;DocName&gt;Вариант_26.11.2009_14_47_34(Сводная бюджетная роспись)&lt;/DocName&gt;&#10;  &lt;VariantName&gt;Вариант_26.11.2009_14:47:34&lt;/VariantName&gt;&#10;  &lt;VariantLink&gt;41667720&lt;/VariantLink&gt;&#10;  &lt;ReportCode&gt;2455162_2SX0VOEUK&lt;/ReportCode&gt;&#10;  &lt;SvodReportLink xsi:nil=&quot;true&quot; /&gt;&#10;  &lt;ReportLink&gt;126924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8E8F9D69-1FAE-4E7A-9442-4440FA567D2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Документ (2)</vt:lpstr>
      <vt:lpstr>Документ</vt:lpstr>
      <vt:lpstr>'Документ (2)'!Заголовки_для_печати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bud4</dc:creator>
  <cp:lastModifiedBy>Server</cp:lastModifiedBy>
  <cp:lastPrinted>2023-04-18T11:14:18Z</cp:lastPrinted>
  <dcterms:created xsi:type="dcterms:W3CDTF">2023-04-18T09:40:04Z</dcterms:created>
  <dcterms:modified xsi:type="dcterms:W3CDTF">2024-02-28T12:34:50Z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Вариант_26.11.2009_14_47_34(Сводная бюджетная роспись)</vt:lpwstr>
  </property>
  <property fmtid="{D5CDD505-2E9C-101B-9397-08002B2CF9AE}" pid="3" name="Название отчета">
    <vt:lpwstr>Вариант_26.11.2009_14_47_34(2).xlsx</vt:lpwstr>
  </property>
  <property fmtid="{D5CDD505-2E9C-101B-9397-08002B2CF9AE}" pid="4" name="Версия клиента">
    <vt:lpwstr>22.1.49.2172 (.NET 4.0)</vt:lpwstr>
  </property>
  <property fmtid="{D5CDD505-2E9C-101B-9397-08002B2CF9AE}" pid="5" name="Версия базы">
    <vt:lpwstr>22.1.1542.163609484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192.168.1.125</vt:lpwstr>
  </property>
  <property fmtid="{D5CDD505-2E9C-101B-9397-08002B2CF9AE}" pid="8" name="База">
    <vt:lpwstr>Budget2023</vt:lpwstr>
  </property>
  <property fmtid="{D5CDD505-2E9C-101B-9397-08002B2CF9AE}" pid="9" name="Пользователь">
    <vt:lpwstr>м_а_бобровская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